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istina\Desktop\"/>
    </mc:Choice>
  </mc:AlternateContent>
  <bookViews>
    <workbookView xWindow="0" yWindow="0" windowWidth="19200" windowHeight="11490" firstSheet="27" activeTab="31"/>
  </bookViews>
  <sheets>
    <sheet name="SIJEČANJ_2024" sheetId="1" r:id="rId1"/>
    <sheet name="VELJAČA_2024" sheetId="2" r:id="rId2"/>
    <sheet name="OŽUJAK_2024" sheetId="3" r:id="rId3"/>
    <sheet name="TRAVANJ_2024" sheetId="4" r:id="rId4"/>
    <sheet name="SVIBANJ_2024" sheetId="5" r:id="rId5"/>
    <sheet name="LIPANJ_2024" sheetId="6" r:id="rId6"/>
    <sheet name="SRPANJ_2024" sheetId="7" r:id="rId7"/>
    <sheet name="KOLOVOZ_2024" sheetId="8" r:id="rId8"/>
    <sheet name="RUJAN_2024" sheetId="9" r:id="rId9"/>
    <sheet name="LISTOPAD_2024" sheetId="10" r:id="rId10"/>
    <sheet name="STUDENI_2024" sheetId="11" r:id="rId11"/>
    <sheet name="PROSINAC_2024" sheetId="12" r:id="rId12"/>
    <sheet name="SIJEČANJ_2025" sheetId="13" r:id="rId13"/>
    <sheet name="VELJAČA_2025" sheetId="14" r:id="rId14"/>
    <sheet name="OŽUJAK_2025" sheetId="15" r:id="rId15"/>
    <sheet name="TRAVANJ_2025" sheetId="16" r:id="rId16"/>
    <sheet name="SVIBANJ_2025" sheetId="17" r:id="rId17"/>
    <sheet name="LIPANJ_2025" sheetId="18" r:id="rId18"/>
    <sheet name="SRPANJ_2025" sheetId="19" r:id="rId19"/>
    <sheet name="KOLOVOZ_2025" sheetId="20" r:id="rId20"/>
    <sheet name="RUJAN_2025" sheetId="21" r:id="rId21"/>
    <sheet name="LISTOPAD_2025" sheetId="22" r:id="rId22"/>
    <sheet name="STUDENI_2025" sheetId="23" r:id="rId23"/>
    <sheet name="PROSINAC_2025" sheetId="24" r:id="rId24"/>
    <sheet name="SIJEČANJ_2026" sheetId="25" r:id="rId25"/>
    <sheet name="VELJAČA_2026" sheetId="26" r:id="rId26"/>
    <sheet name="OŽUJAK_2026" sheetId="27" r:id="rId27"/>
    <sheet name="TRAVANJ_2026" sheetId="28" r:id="rId28"/>
    <sheet name="SVIBANJ_2026" sheetId="29" r:id="rId29"/>
    <sheet name="LIPANJ_2026" sheetId="30" r:id="rId30"/>
    <sheet name="SRPANJ_2026" sheetId="31" r:id="rId31"/>
    <sheet name="KOLOVOZ_2026" sheetId="32" r:id="rId32"/>
  </sheets>
  <definedNames>
    <definedName name="Br_fakture" localSheetId="1">#REF!</definedName>
    <definedName name="Br_fakture">#REF!</definedName>
    <definedName name="NazivTvrtke" localSheetId="1">VELJAČA_2024!#REF!</definedName>
    <definedName name="NazivTvrtke">SIJEČANJ_2024!#REF!</definedName>
    <definedName name="PojedinostiOBrFakture">"PojedinostiOFakturi[Br fakture]"</definedName>
    <definedName name="rngInvoice" localSheetId="1">VELJAČA_2024!#REF!</definedName>
    <definedName name="rngInvoice">SIJEČANJ_2024!#REF!</definedName>
    <definedName name="TraženjeKupca" localSheetId="1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4" i="32" l="1"/>
  <c r="C11" i="32" a="1"/>
  <c r="C11" i="32" s="1"/>
  <c r="B11" i="32" a="1"/>
  <c r="B11" i="32" s="1"/>
  <c r="E14" i="31" l="1"/>
  <c r="C11" i="31" a="1"/>
  <c r="C11" i="31" s="1"/>
  <c r="B11" i="31" a="1"/>
  <c r="B11" i="31" s="1"/>
  <c r="E14" i="30" l="1"/>
  <c r="C11" i="30"/>
  <c r="C11" i="30" a="1"/>
  <c r="B11" i="30"/>
  <c r="B11" i="30" a="1"/>
  <c r="E14" i="29" l="1"/>
  <c r="C11" i="29" a="1"/>
  <c r="C11" i="29" s="1"/>
  <c r="B11" i="29" a="1"/>
  <c r="B11" i="29" s="1"/>
  <c r="E14" i="28" l="1"/>
  <c r="C11" i="28" a="1"/>
  <c r="C11" i="28" s="1"/>
  <c r="B11" i="28" a="1"/>
  <c r="B11" i="28" s="1"/>
  <c r="E14" i="27" l="1"/>
  <c r="C11" i="27" a="1"/>
  <c r="C11" i="27" s="1"/>
  <c r="B11" i="27" a="1"/>
  <c r="B11" i="27" s="1"/>
  <c r="E14" i="26" l="1"/>
  <c r="C11" i="26" a="1"/>
  <c r="C11" i="26" s="1"/>
  <c r="B11" i="26" a="1"/>
  <c r="B11" i="26" s="1"/>
  <c r="E14" i="25" l="1"/>
  <c r="C11" i="25" a="1"/>
  <c r="C11" i="25" s="1"/>
  <c r="B11" i="25" a="1"/>
  <c r="B11" i="25" s="1"/>
  <c r="E14" i="24" l="1"/>
  <c r="C11" i="24" a="1"/>
  <c r="C11" i="24" s="1"/>
  <c r="B11" i="24" a="1"/>
  <c r="B11" i="24" s="1"/>
  <c r="E14" i="23" l="1"/>
  <c r="C11" i="23" a="1"/>
  <c r="C11" i="23" s="1"/>
  <c r="B11" i="23" a="1"/>
  <c r="B11" i="23" s="1"/>
  <c r="E14" i="22" l="1"/>
  <c r="C11" i="22" a="1"/>
  <c r="C11" i="22" s="1"/>
  <c r="B11" i="22" a="1"/>
  <c r="B11" i="22" s="1"/>
  <c r="E14" i="21" l="1"/>
  <c r="C11" i="21" a="1"/>
  <c r="C11" i="21" s="1"/>
  <c r="B11" i="21" a="1"/>
  <c r="B11" i="21" s="1"/>
  <c r="E14" i="20" l="1"/>
  <c r="C11" i="20" a="1"/>
  <c r="C11" i="20" s="1"/>
  <c r="B11" i="20" a="1"/>
  <c r="B11" i="20" s="1"/>
  <c r="E14" i="19" l="1"/>
  <c r="C11" i="19" a="1"/>
  <c r="C11" i="19" s="1"/>
  <c r="B11" i="19" a="1"/>
  <c r="B11" i="19" s="1"/>
  <c r="E14" i="18" l="1"/>
  <c r="C11" i="18" a="1"/>
  <c r="C11" i="18" s="1"/>
  <c r="B11" i="18" a="1"/>
  <c r="B11" i="18" s="1"/>
  <c r="E14" i="17" l="1"/>
  <c r="C11" i="17" a="1"/>
  <c r="C11" i="17" s="1"/>
  <c r="B11" i="17" a="1"/>
  <c r="B11" i="17" s="1"/>
  <c r="E14" i="16" l="1"/>
  <c r="C11" i="16" a="1"/>
  <c r="C11" i="16" s="1"/>
  <c r="B11" i="16" a="1"/>
  <c r="B11" i="16" s="1"/>
  <c r="E14" i="15" l="1"/>
  <c r="C11" i="15" a="1"/>
  <c r="C11" i="15" s="1"/>
  <c r="B11" i="15" a="1"/>
  <c r="B11" i="15" s="1"/>
  <c r="E14" i="14" l="1"/>
  <c r="C11" i="14" a="1"/>
  <c r="C11" i="14" s="1"/>
  <c r="B11" i="14" a="1"/>
  <c r="B11" i="14" s="1"/>
  <c r="E14" i="13" l="1"/>
  <c r="C11" i="13" a="1"/>
  <c r="C11" i="13" s="1"/>
  <c r="B11" i="13" a="1"/>
  <c r="B11" i="13" s="1"/>
  <c r="E14" i="12" l="1"/>
  <c r="C11" i="12" a="1"/>
  <c r="C11" i="12" s="1"/>
  <c r="B11" i="12" a="1"/>
  <c r="B11" i="12" s="1"/>
  <c r="E14" i="11" l="1"/>
  <c r="C11" i="11" a="1"/>
  <c r="C11" i="11" s="1"/>
  <c r="B11" i="11" a="1"/>
  <c r="B11" i="11" s="1"/>
  <c r="E14" i="10" l="1"/>
  <c r="C11" i="10" a="1"/>
  <c r="C11" i="10" s="1"/>
  <c r="B11" i="10" a="1"/>
  <c r="B11" i="10" s="1"/>
  <c r="E14" i="9" l="1"/>
  <c r="C11" i="9" a="1"/>
  <c r="C11" i="9" s="1"/>
  <c r="B11" i="9" a="1"/>
  <c r="B11" i="9" s="1"/>
  <c r="E14" i="8" l="1"/>
  <c r="C11" i="8"/>
  <c r="C11" i="8" a="1"/>
  <c r="B11" i="8"/>
  <c r="B11" i="8" a="1"/>
  <c r="E14" i="7" l="1"/>
  <c r="C11" i="7" a="1"/>
  <c r="C11" i="7" s="1"/>
  <c r="B11" i="7" a="1"/>
  <c r="B11" i="7" s="1"/>
  <c r="E14" i="6" l="1"/>
  <c r="C11" i="6" a="1"/>
  <c r="C11" i="6" s="1"/>
  <c r="B11" i="6" a="1"/>
  <c r="B11" i="6" s="1"/>
  <c r="E14" i="5" l="1"/>
  <c r="C11" i="5"/>
  <c r="C11" i="5" a="1"/>
  <c r="B11" i="5"/>
  <c r="B11" i="5" a="1"/>
  <c r="E14" i="4" l="1"/>
  <c r="C11" i="4" a="1"/>
  <c r="C11" i="4" s="1"/>
  <c r="B11" i="4" a="1"/>
  <c r="B11" i="4" s="1"/>
  <c r="E14" i="3" l="1"/>
  <c r="C11" i="3" a="1"/>
  <c r="C11" i="3" s="1"/>
  <c r="B11" i="3" a="1"/>
  <c r="B11" i="3" s="1"/>
  <c r="E14" i="2" l="1"/>
  <c r="C11" i="2"/>
  <c r="C11" i="2" a="1"/>
  <c r="B11" i="2"/>
  <c r="B11" i="2" a="1"/>
  <c r="B11" i="1" a="1"/>
  <c r="B11" i="1" s="1"/>
  <c r="C11" i="1" a="1"/>
  <c r="C11" i="1" s="1"/>
  <c r="E14" i="1" l="1"/>
</calcChain>
</file>

<file path=xl/sharedStrings.xml><?xml version="1.0" encoding="utf-8"?>
<sst xmlns="http://schemas.openxmlformats.org/spreadsheetml/2006/main" count="995" uniqueCount="211">
  <si>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</si>
  <si>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</si>
  <si>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</si>
  <si>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</si>
  <si>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</si>
  <si>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</si>
  <si>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</si>
  <si>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</si>
  <si>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</si>
  <si>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</si>
  <si>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3111 BRUTO PLAĆE ZA REDOVAN RAD  ZA 12/23</t>
  </si>
  <si>
    <t/>
  </si>
  <si>
    <t>Naziv ustanove: OSNOVNA ŠKOLA "PETAR ZRINSKI" ČABAR</t>
  </si>
  <si>
    <t>Poštanski broj i grad: 51 306 ČABAR</t>
  </si>
  <si>
    <t>Adresa: Narodnog oslobođenja 5, 51 306 Čabar</t>
  </si>
  <si>
    <t>T: Telefonski broj: 051/821-147</t>
  </si>
  <si>
    <t>F: Broj faksa: /</t>
  </si>
  <si>
    <t>E-pošta: racunovodstvo@os-pzrinski-cabar.skole.hr</t>
  </si>
  <si>
    <t>Web-mjesto: http://os-pzrinski-cabar.skole.hr/skola/dokument/financije</t>
  </si>
  <si>
    <t>NAKNADA ZA INVALIDE</t>
  </si>
  <si>
    <t>329551 PRISTOJBE I NAKNADE</t>
  </si>
  <si>
    <t>3121 BRUTO PLAĆE MATERIJALNA PRAVA</t>
  </si>
  <si>
    <t>Veljača 2024.g.</t>
  </si>
  <si>
    <t>3111 BRUTO PLAĆE ZA REDOVAN RAD  ZA 01/24</t>
  </si>
  <si>
    <t>3212 PRIJEVOZ ZA 01/24</t>
  </si>
  <si>
    <t>3132 DOPRINOS NA BRUTO MATERIJALNA PRAVA</t>
  </si>
  <si>
    <t>3121 BRUTO PLAĆE MATERIJALNA PRAVA 01/24</t>
  </si>
  <si>
    <t>3132 DOPRINOS NA BRUTO MATERIJALNA PRAVA 01/24</t>
  </si>
  <si>
    <t>3132 DOPRINOS NA BRUTO 01/24</t>
  </si>
  <si>
    <t>3132 DOPRINOS NA BRUTO</t>
  </si>
  <si>
    <t>Ožujak 2024.g.</t>
  </si>
  <si>
    <t>3111 BRUTO PLAĆE ZA REDOVAN RAD  ZA 02/24</t>
  </si>
  <si>
    <t>3212 PRIJEVOZ ZA 02/24</t>
  </si>
  <si>
    <t>3132 DOPRINOS NA BRUTO 02/24</t>
  </si>
  <si>
    <t>3121 BRUTO PLAĆE MATERIJALNA PRAVA 02/24</t>
  </si>
  <si>
    <t>3132 DOPRINOS NA BRUTO MATERIJALNA PRAVA 02/24</t>
  </si>
  <si>
    <t>Travanj 2024.g.</t>
  </si>
  <si>
    <t>3111 BRUTO PLAĆE ZA REDOVAN RAD  ZA 03/24</t>
  </si>
  <si>
    <t>3212 PRIJEVOZ ZA 03/24</t>
  </si>
  <si>
    <t>3132 DOPRINOS NA BRUTO 03/24</t>
  </si>
  <si>
    <t>3121 BRUTO PLAĆE MATERIJALNA PRAVA 03/24</t>
  </si>
  <si>
    <t>3132 DOPRINOS NA BRUTO MATERIJALNA PRAVA 03/24</t>
  </si>
  <si>
    <t>Svibanj 2024.g.</t>
  </si>
  <si>
    <t>3111 BRUTO PLAĆE ZA REDOVAN RAD  ZA 04/24</t>
  </si>
  <si>
    <t>3212 PRIJEVOZ ZA 04/24</t>
  </si>
  <si>
    <t>3132 DOPRINOS NA BRUTO 04/24</t>
  </si>
  <si>
    <t>3121 BRUTO PLAĆE MATERIJALNA PRAVA 04/24</t>
  </si>
  <si>
    <t>3132 DOPRINOS NA BRUTO MATERIJALNA PRAVA 04/24</t>
  </si>
  <si>
    <t>-</t>
  </si>
  <si>
    <t>Lipanj 2024.g.</t>
  </si>
  <si>
    <t>3111 BRUTO PLAĆE ZA REDOVAN RAD  ZA 05/24</t>
  </si>
  <si>
    <t>3212 PRIJEVOZ ZA 05/24</t>
  </si>
  <si>
    <t>3132 DOPRINOS NA BRUTO 05/24</t>
  </si>
  <si>
    <t>3121 BRUTO PLAĆE MATERIJALNA PRAVA 05/24</t>
  </si>
  <si>
    <t>3132 DOPRINOS NA BRUTO MATERIJALNA PRAVA 05/24</t>
  </si>
  <si>
    <t>3111 BRUTO PLAĆE ZA REDOVAN RAD  ZA 06/24</t>
  </si>
  <si>
    <t>3212 PRIJEVOZ ZA 06/24</t>
  </si>
  <si>
    <t>3132 DOPRINOS NA BRUTO 06/24</t>
  </si>
  <si>
    <t>3121 BRUTO PLAĆE MATERIJALNA PRAVA 06/24</t>
  </si>
  <si>
    <t>3132 DOPRINOS NA BRUTO MATERIJALNA PRAVA 06/24</t>
  </si>
  <si>
    <t>Srpanj 2024.g.</t>
  </si>
  <si>
    <t>Kolovoz 2024.g.</t>
  </si>
  <si>
    <t>3111 BRUTO PLAĆE ZA REDOVAN RAD  ZA 07/24</t>
  </si>
  <si>
    <t>3212 PRIJEVOZ ZA 07/24</t>
  </si>
  <si>
    <t>3132 DOPRINOS NA BRUTO 07/24</t>
  </si>
  <si>
    <t>3121 BRUTO PLAĆE MATERIJALNA PRAVA 07/24</t>
  </si>
  <si>
    <t>3132 DOPRINOS NA BRUTO MATERIJALNA PRAVA 07/24</t>
  </si>
  <si>
    <t>Rujan 2024.g.</t>
  </si>
  <si>
    <t>3111 BRUTO PLAĆE ZA REDOVAN RAD  ZA 08/24</t>
  </si>
  <si>
    <t>3212 PRIJEVOZ ZA 08/24</t>
  </si>
  <si>
    <t>3132 DOPRINOS NA BRUTO 08/24</t>
  </si>
  <si>
    <t>3121 BRUTO PLAĆE MATERIJALNA PRAVA 08/24</t>
  </si>
  <si>
    <t>3132 DOPRINOS NA BRUTO MATERIJALNA PRAVA 08/24</t>
  </si>
  <si>
    <t>3111 BRUTO PLAĆE ZA REDOVAN RAD  ZA 09/24</t>
  </si>
  <si>
    <t>3212 PRIJEVOZ ZA 09/24</t>
  </si>
  <si>
    <t>3132 DOPRINOS NA BRUTO 09/24</t>
  </si>
  <si>
    <t>3121 BRUTO PLAĆE MATERIJALNA PRAVA 09/24</t>
  </si>
  <si>
    <t>3132 DOPRINOS NA BRUTO MATERIJALNA PRAVA 09/24</t>
  </si>
  <si>
    <t>Listopad 2024.g.</t>
  </si>
  <si>
    <t>Studeni 2024.g.</t>
  </si>
  <si>
    <t>3111 BRUTO PLAĆE ZA REDOVAN RAD  ZA 10/24</t>
  </si>
  <si>
    <t>3212 PRIJEVOZ ZA 10/24</t>
  </si>
  <si>
    <t>3132 DOPRINOS NA BRUTO 10/24</t>
  </si>
  <si>
    <t>3121 BRUTO PLAĆE MATERIJALNA PRAVA 10/24</t>
  </si>
  <si>
    <t>3132 DOPRINOS NA BRUTO MATERIJALNA PRAVA 10/24</t>
  </si>
  <si>
    <t>Prosinac 2024.g.</t>
  </si>
  <si>
    <t>3111 BRUTO PLAĆE ZA REDOVAN RAD  ZA 11/24</t>
  </si>
  <si>
    <t>3212 PRIJEVOZ ZA 11/24</t>
  </si>
  <si>
    <t>3132 DOPRINOS NA BRUTO 11/24</t>
  </si>
  <si>
    <t>3121 BRUTO PLAĆE MATERIJALNA PRAVA 11/24</t>
  </si>
  <si>
    <t>3132 DOPRINOS NA BRUTO MATERIJALNA PRAVA 11/24</t>
  </si>
  <si>
    <t>Siječanj 2025.g.</t>
  </si>
  <si>
    <t>3111 BRUTO PLAĆE ZA REDOVAN RAD  ZA 12/24</t>
  </si>
  <si>
    <t>3212 PRIJEVOZ ZA 12/24</t>
  </si>
  <si>
    <t>3132 DOPRINOS NA BRUTO 12/24</t>
  </si>
  <si>
    <t>3121 BRUTO PLAĆE MATERIJALNA PRAVA 12/24</t>
  </si>
  <si>
    <t>3132 DOPRINOS NA BRUTO MATERIJALNA PRAVA 12/24</t>
  </si>
  <si>
    <t>3111 BRUTO PLAĆE ZA REDOVAN RAD  ZA 01/25</t>
  </si>
  <si>
    <t>3212 PRIJEVOZ ZA 01/25</t>
  </si>
  <si>
    <t>3132 DOPRINOS NA BRUTO 01/25</t>
  </si>
  <si>
    <t>3121 BRUTO PLAĆE MATERIJALNA PRAVA 01/25</t>
  </si>
  <si>
    <t>3132 DOPRINOS NA BRUTO MATERIJALNA PRAVA 01/25</t>
  </si>
  <si>
    <t>Veljača 2025.g.</t>
  </si>
  <si>
    <t>3111 BRUTO PLAĆE ZA REDOVAN RAD  ZA 02/25</t>
  </si>
  <si>
    <t>3212 PRIJEVOZ ZA 02/25</t>
  </si>
  <si>
    <t>3132 DOPRINOS NA BRUTO 02/25</t>
  </si>
  <si>
    <t>3121 BRUTO PLAĆE MATERIJALNA PRAVA 02/25</t>
  </si>
  <si>
    <t>3132 DOPRINOS NA BRUTO MATERIJALNA PRAVA 02/25</t>
  </si>
  <si>
    <t>Ožujak 2025.g.</t>
  </si>
  <si>
    <t>3111 BRUTO PLAĆE ZA REDOVAN RAD  ZA 03/25</t>
  </si>
  <si>
    <t>3212 PRIJEVOZ ZA 03/25</t>
  </si>
  <si>
    <t>3132 DOPRINOS NA BRUTO 03/25</t>
  </si>
  <si>
    <t>3121 BRUTO PLAĆE MATERIJALNA PRAVA 03/25</t>
  </si>
  <si>
    <t>3132 DOPRINOS NA BRUTO MATERIJALNA PRAVA 03/25</t>
  </si>
  <si>
    <t>Travanj 2025.g.</t>
  </si>
  <si>
    <t>3111 BRUTO PLAĆE ZA REDOVAN RAD  ZA 04/25</t>
  </si>
  <si>
    <t>3212 PRIJEVOZ ZA 04/25</t>
  </si>
  <si>
    <t>3132 DOPRINOS NA BRUTO 04/25</t>
  </si>
  <si>
    <t>3121 BRUTO PLAĆE MATERIJALNA PRAVA 04/25</t>
  </si>
  <si>
    <t>3132 DOPRINOS NA BRUTO MATERIJALNA PRAVA 04/25</t>
  </si>
  <si>
    <t>Svibanj 2025.g.</t>
  </si>
  <si>
    <t>Lipanj 2025.g.</t>
  </si>
  <si>
    <t>3111 BRUTO PLAĆE ZA REDOVAN RAD  ZA 06/25</t>
  </si>
  <si>
    <t>3212 PRIJEVOZ ZA 06/25</t>
  </si>
  <si>
    <t>3132 DOPRINOS NA BRUTO 06/25</t>
  </si>
  <si>
    <t>3121 BRUTO PLAĆE MATERIJALNA PRAVA 06/25</t>
  </si>
  <si>
    <t>3132 DOPRINOS NA BRUTO MATERIJALNA PRAVA 06/25</t>
  </si>
  <si>
    <t>3111 BRUTO PLAĆE ZA REDOVAN RAD  ZA 05/25</t>
  </si>
  <si>
    <t>3212 PRIJEVOZ ZA 05/25</t>
  </si>
  <si>
    <t>3132 DOPRINOS NA BRUTO 05/25</t>
  </si>
  <si>
    <t>3121 BRUTO PLAĆE MATERIJALNA PRAVA 05/25</t>
  </si>
  <si>
    <t>3132 DOPRINOS NA BRUTO MATERIJALNA PRAVA 05/25</t>
  </si>
  <si>
    <t>Srpanj 2025.g.</t>
  </si>
  <si>
    <t>3111 BRUTO PLAĆE ZA REDOVAN RAD  ZA 07/25</t>
  </si>
  <si>
    <t>3212 PRIJEVOZ ZA 07/25</t>
  </si>
  <si>
    <t>3132 DOPRINOS NA BRUTO 07/25</t>
  </si>
  <si>
    <t>3121 BRUTO PLAĆE MATERIJALNA PRAVA 07/25</t>
  </si>
  <si>
    <t>3132 DOPRINOS NA BRUTO MATERIJALNA PRAVA 07/25</t>
  </si>
  <si>
    <t>Kolovoz 2025.g.</t>
  </si>
  <si>
    <t>3111 BRUTO PLAĆE ZA REDOVAN RAD  ZA 08/25</t>
  </si>
  <si>
    <t>3212 PRIJEVOZ ZA 08/25</t>
  </si>
  <si>
    <t>3132 DOPRINOS NA BRUTO 08/25</t>
  </si>
  <si>
    <t>3121 BRUTO PLAĆE MATERIJALNA PRAVA 08/25</t>
  </si>
  <si>
    <t>3132 DOPRINOS NA BRUTO MATERIJALNA PRAVA 08/25</t>
  </si>
  <si>
    <t>Rujan 2025.g.</t>
  </si>
  <si>
    <t>3111 BRUTO PLAĆE ZA REDOVAN RAD  ZA 09/25</t>
  </si>
  <si>
    <t>3212 PRIJEVOZ ZA 09/25</t>
  </si>
  <si>
    <t>3132 DOPRINOS NA BRUTO 09/25</t>
  </si>
  <si>
    <t>3121 BRUTO PLAĆE MATERIJALNA PRAVA 09/25</t>
  </si>
  <si>
    <t>3132 DOPRINOS NA BRUTO MATERIJALNA PRAVA 09/25</t>
  </si>
  <si>
    <t>Listopad 2025.g.</t>
  </si>
  <si>
    <t>3111 BRUTO PLAĆE ZA REDOVAN RAD  ZA 10/25</t>
  </si>
  <si>
    <t>3212 PRIJEVOZ ZA 10/25</t>
  </si>
  <si>
    <t>3132 DOPRINOS NA BRUTO 10/25</t>
  </si>
  <si>
    <t>3121 BRUTO PLAĆE MATERIJALNA PRAVA 10/25</t>
  </si>
  <si>
    <t>3132 DOPRINOS NA BRUTO MATERIJALNA PRAVA 10/25</t>
  </si>
  <si>
    <t>Studeni 2025.g.</t>
  </si>
  <si>
    <t>3111 BRUTO PLAĆE ZA REDOVAN RAD  ZA 11/25</t>
  </si>
  <si>
    <t>3212 PRIJEVOZ ZA 11/25</t>
  </si>
  <si>
    <t>3132 DOPRINOS NA BRUTO 11/25</t>
  </si>
  <si>
    <t>3121 BRUTO PLAĆE MATERIJALNA PRAVA 11/25</t>
  </si>
  <si>
    <t>3132 DOPRINOS NA BRUTO MATERIJALNA PRAVA 11/25</t>
  </si>
  <si>
    <t>Prosinac 2025.g.</t>
  </si>
  <si>
    <t>3111 BRUTO PLAĆE ZA REDOVAN RAD  ZA 12/25</t>
  </si>
  <si>
    <t>3212 PRIJEVOZ ZA 12/25</t>
  </si>
  <si>
    <t>3132 DOPRINOS NA BRUTO 12/25</t>
  </si>
  <si>
    <t>3121 BRUTO PLAĆE MATERIJALNA PRAVA 12/25</t>
  </si>
  <si>
    <t>3132 DOPRINOS NA BRUTO MATERIJALNA PRAVA 12/25</t>
  </si>
  <si>
    <t>3111 BRUTO PLAĆE ZA REDOVAN RAD  ZA 01/26</t>
  </si>
  <si>
    <t>3212 PRIJEVOZ ZA 01/26</t>
  </si>
  <si>
    <t>3132 DOPRINOS NA BRUTO 01/26</t>
  </si>
  <si>
    <t>3121 BRUTO PLAĆE MATERIJALNA PRAVA 01/26</t>
  </si>
  <si>
    <t>3132 DOPRINOS NA BRUTO MATERIJALNA PRAVA 01/26</t>
  </si>
  <si>
    <t>Veljača 2026.g.</t>
  </si>
  <si>
    <t>Ožujak 2026.g.</t>
  </si>
  <si>
    <t>3111 BRUTO PLAĆE ZA REDOVAN RAD  ZA 02/26</t>
  </si>
  <si>
    <t>3212 PRIJEVOZ ZA 02/26</t>
  </si>
  <si>
    <t>3132 DOPRINOS NA BRUTO 02/26</t>
  </si>
  <si>
    <t>3121 BRUTO PLAĆE MATERIJALNA PRAVA 02/26</t>
  </si>
  <si>
    <t>3132 DOPRINOS NA BRUTO MATERIJALNA PRAVA 02/26</t>
  </si>
  <si>
    <t>3111 BRUTO PLAĆE ZA REDOVAN RAD  ZA 03/26</t>
  </si>
  <si>
    <t>3212 PRIJEVOZ ZA 03/26</t>
  </si>
  <si>
    <t>3132 DOPRINOS NA BRUTO 03/26</t>
  </si>
  <si>
    <t>3121 BRUTO PLAĆE MATERIJALNA PRAVA 03/26</t>
  </si>
  <si>
    <t>3132 DOPRINOS NA BRUTO MATERIJALNA PRAVA 03/26</t>
  </si>
  <si>
    <t>Travanj 2026.g.</t>
  </si>
  <si>
    <t>Svibanj 2026.g.</t>
  </si>
  <si>
    <t>3111 BRUTO PLAĆE ZA REDOVAN RAD  ZA 04/26</t>
  </si>
  <si>
    <t>3212 PRIJEVOZ ZA 04/26</t>
  </si>
  <si>
    <t>3132 DOPRINOS NA BRUTO 04/26</t>
  </si>
  <si>
    <t>3121 BRUTO PLAĆE MATERIJALNA PRAVA 04/26</t>
  </si>
  <si>
    <t>3132 DOPRINOS NA BRUTO MATERIJALNA PRAVA 04/26</t>
  </si>
  <si>
    <t>Lipanj 2026.g.</t>
  </si>
  <si>
    <t>3111 BRUTO PLAĆE ZA REDOVAN RAD  ZA 05/26</t>
  </si>
  <si>
    <t>3212 PRIJEVOZ ZA 05/26</t>
  </si>
  <si>
    <t>3132 DOPRINOS NA BRUTO 05/26</t>
  </si>
  <si>
    <t>3121 BRUTO PLAĆE MATERIJALNA PRAVA 05/26</t>
  </si>
  <si>
    <t>3132 DOPRINOS NA BRUTO MATERIJALNA PRAVA 05/26</t>
  </si>
  <si>
    <t>Stupac1</t>
  </si>
  <si>
    <t>3111 BRUTO PLAĆE ZA REDOVAN RAD  ZA 06/26</t>
  </si>
  <si>
    <t>3212 PRIJEVOZ ZA 06/26</t>
  </si>
  <si>
    <t>3132 DOPRINOS NA BRUTO 06/26</t>
  </si>
  <si>
    <t>3121 BRUTO PLAĆE MATERIJALNA PRAVA 06/26</t>
  </si>
  <si>
    <t>3132 DOPRINOS NA BRUTO MATERIJALNA PRAVA 06/26</t>
  </si>
  <si>
    <t>Srpanj 2026.g.</t>
  </si>
  <si>
    <t>Kolovoz 2026.g.</t>
  </si>
  <si>
    <t>3111 BRUTO PLAĆE ZA REDOVAN RAD  ZA 07/26</t>
  </si>
  <si>
    <t>3212 PRIJEVOZ ZA 07/26</t>
  </si>
  <si>
    <t>3132 DOPRINOS NA BRUTO 07/26</t>
  </si>
  <si>
    <t>3121 BRUTO PLAĆE MATERIJALNA PRAVA 07/26</t>
  </si>
  <si>
    <t>3132 DOPRINOS NA BRUTO MATERIJALNA PRAVA 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</si>
</sst>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64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43" fontId="3" fillId="0" borderId="0" xfId="0" applyNumberFormat="1" applyFont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587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586"/>
      <tableStyleElement type="headerRow" dxfId="585"/>
      <tableStyleElement type="totalRow" dxfId="584"/>
      <tableStyleElement type="firstColumn" dxfId="583"/>
      <tableStyleElement type="lastColumn" dxfId="582"/>
      <tableStyleElement type="firstRowStripe" dxfId="581"/>
      <tableStyleElement type="firstColumnStripe" dxfId="58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id="4" name="FakturaProjekta" displayName="FakturaProjekta" ref="A6:E14" dataDxfId="573" totalsRowDxfId="572">
  <autoFilter ref="A6:E14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571" totalsRowDxfId="570">
      <calculatedColumnFormula array="1">IFERROR(INDEX(#REF!,SMALL(IF(#REF!=rngInvoice,ROW(#REF!)-ROW(#REF!)), ROW(1:1)), MATCH($A$6,#REF!, 0)),"")</calculatedColumnFormula>
    </tableColumn>
    <tableColumn id="8" name="OIB primatelja" dataDxfId="569" totalsRowDxfId="568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567" totalsRowDxfId="566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565" totalsRowDxfId="564"/>
    <tableColumn id="11" name="Iznos" totalsRowFunction="count" dataDxfId="563" totalsRowDxfId="562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id="10" name="FakturaProjekta42367891011" displayName="FakturaProjekta42367891011" ref="A6:E14" dataDxfId="411" totalsRowDxfId="410">
  <autoFilter ref="A6:E14"/>
  <tableColumns count="5">
    <tableColumn id="7" name="Naziv primatelja" dataDxfId="409" totalsRowDxfId="408">
      <calculatedColumnFormula array="1">IFERROR(INDEX(#REF!,SMALL(IF(#REF!=rngInvoice,ROW(#REF!)-ROW(#REF!)), ROW(1:1)), MATCH($A$6,#REF!, 0)),"")</calculatedColumnFormula>
    </tableColumn>
    <tableColumn id="8" name="OIB primatelja" dataDxfId="407" totalsRowDxfId="40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405" totalsRowDxfId="40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403" totalsRowDxfId="402"/>
    <tableColumn id="11" name="Iznos" totalsRowFunction="count" dataDxfId="401" totalsRowDxfId="40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id="11" name="FakturaProjekta4236789101112" displayName="FakturaProjekta4236789101112" ref="A6:E14" dataDxfId="393" totalsRowDxfId="392">
  <autoFilter ref="A6:E14"/>
  <tableColumns count="5">
    <tableColumn id="7" name="Naziv primatelja" dataDxfId="391" totalsRowDxfId="390">
      <calculatedColumnFormula array="1">IFERROR(INDEX(#REF!,SMALL(IF(#REF!=rngInvoice,ROW(#REF!)-ROW(#REF!)), ROW(1:1)), MATCH($A$6,#REF!, 0)),"")</calculatedColumnFormula>
    </tableColumn>
    <tableColumn id="8" name="OIB primatelja" dataDxfId="389" totalsRowDxfId="388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387" totalsRowDxfId="386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85" totalsRowDxfId="384"/>
    <tableColumn id="11" name="Iznos" totalsRowFunction="count" dataDxfId="383" totalsRowDxfId="382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id="12" name="FakturaProjekta423678910111213" displayName="FakturaProjekta423678910111213" ref="A6:E14" dataDxfId="375" totalsRowDxfId="374">
  <autoFilter ref="A6:E14"/>
  <tableColumns count="5">
    <tableColumn id="7" name="Naziv primatelja" dataDxfId="373" totalsRowDxfId="372">
      <calculatedColumnFormula array="1">IFERROR(INDEX(#REF!,SMALL(IF(#REF!=rngInvoice,ROW(#REF!)-ROW(#REF!)), ROW(1:1)), MATCH($A$6,#REF!, 0)),"")</calculatedColumnFormula>
    </tableColumn>
    <tableColumn id="8" name="OIB primatelja" dataDxfId="371" totalsRowDxfId="370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369" totalsRowDxfId="368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67" totalsRowDxfId="366"/>
    <tableColumn id="11" name="Iznos" totalsRowFunction="count" dataDxfId="365" totalsRowDxfId="364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3.xml><?xml version="1.0" encoding="utf-8"?>
<table xmlns="http://schemas.openxmlformats.org/spreadsheetml/2006/main" id="13" name="FakturaProjekta42367891011121314" displayName="FakturaProjekta42367891011121314" ref="A6:E14" dataDxfId="357" totalsRowDxfId="356">
  <autoFilter ref="A6:E14"/>
  <tableColumns count="5">
    <tableColumn id="7" name="Naziv primatelja" dataDxfId="355" totalsRowDxfId="354">
      <calculatedColumnFormula array="1">IFERROR(INDEX(#REF!,SMALL(IF(#REF!=rngInvoice,ROW(#REF!)-ROW(#REF!)), ROW(1:1)), MATCH($A$6,#REF!, 0)),"")</calculatedColumnFormula>
    </tableColumn>
    <tableColumn id="8" name="OIB primatelja" dataDxfId="353" totalsRowDxfId="352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351" totalsRowDxfId="350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49" totalsRowDxfId="348"/>
    <tableColumn id="11" name="Iznos" totalsRowFunction="count" dataDxfId="347" totalsRowDxfId="346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4.xml><?xml version="1.0" encoding="utf-8"?>
<table xmlns="http://schemas.openxmlformats.org/spreadsheetml/2006/main" id="14" name="FakturaProjekta4236789101112131415" displayName="FakturaProjekta4236789101112131415" ref="A6:E14" dataDxfId="339" totalsRowDxfId="338">
  <autoFilter ref="A6:E14"/>
  <tableColumns count="5">
    <tableColumn id="7" name="Naziv primatelja" dataDxfId="337" totalsRowDxfId="336">
      <calculatedColumnFormula array="1">IFERROR(INDEX(#REF!,SMALL(IF(#REF!=rngInvoice,ROW(#REF!)-ROW(#REF!)), ROW(1:1)), MATCH($A$6,#REF!, 0)),"")</calculatedColumnFormula>
    </tableColumn>
    <tableColumn id="8" name="OIB primatelja" dataDxfId="335" totalsRowDxfId="334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333" totalsRowDxfId="332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31" totalsRowDxfId="330"/>
    <tableColumn id="11" name="Iznos" totalsRowFunction="count" dataDxfId="329" totalsRowDxfId="328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5.xml><?xml version="1.0" encoding="utf-8"?>
<table xmlns="http://schemas.openxmlformats.org/spreadsheetml/2006/main" id="15" name="FakturaProjekta423678910111213141516" displayName="FakturaProjekta423678910111213141516" ref="A6:E14" dataDxfId="321" totalsRowDxfId="320">
  <autoFilter ref="A6:E14"/>
  <tableColumns count="5">
    <tableColumn id="7" name="Naziv primatelja" dataDxfId="319" totalsRowDxfId="318">
      <calculatedColumnFormula array="1">IFERROR(INDEX(#REF!,SMALL(IF(#REF!=rngInvoice,ROW(#REF!)-ROW(#REF!)), ROW(1:1)), MATCH($A$6,#REF!, 0)),"")</calculatedColumnFormula>
    </tableColumn>
    <tableColumn id="8" name="OIB primatelja" dataDxfId="317" totalsRowDxfId="31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315" totalsRowDxfId="31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13" totalsRowDxfId="312"/>
    <tableColumn id="11" name="Iznos" totalsRowFunction="count" dataDxfId="311" totalsRowDxfId="31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6.xml><?xml version="1.0" encoding="utf-8"?>
<table xmlns="http://schemas.openxmlformats.org/spreadsheetml/2006/main" id="16" name="FakturaProjekta42367891011121314151617" displayName="FakturaProjekta42367891011121314151617" ref="A6:E14" dataDxfId="303" totalsRowDxfId="302">
  <autoFilter ref="A6:E14"/>
  <tableColumns count="5">
    <tableColumn id="7" name="Naziv primatelja" dataDxfId="301" totalsRowDxfId="300">
      <calculatedColumnFormula array="1">IFERROR(INDEX(#REF!,SMALL(IF(#REF!=rngInvoice,ROW(#REF!)-ROW(#REF!)), ROW(1:1)), MATCH($A$6,#REF!, 0)),"")</calculatedColumnFormula>
    </tableColumn>
    <tableColumn id="8" name="OIB primatelja" dataDxfId="299" totalsRowDxfId="298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97" totalsRowDxfId="296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95" totalsRowDxfId="294"/>
    <tableColumn id="11" name="Iznos" totalsRowFunction="count" dataDxfId="293" totalsRowDxfId="292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7.xml><?xml version="1.0" encoding="utf-8"?>
<table xmlns="http://schemas.openxmlformats.org/spreadsheetml/2006/main" id="17" name="FakturaProjekta4236789101112131415161718" displayName="FakturaProjekta4236789101112131415161718" ref="A6:E14" dataDxfId="285" totalsRowDxfId="284">
  <autoFilter ref="A6:E14"/>
  <tableColumns count="5">
    <tableColumn id="7" name="Naziv primatelja" dataDxfId="283" totalsRowDxfId="282">
      <calculatedColumnFormula array="1">IFERROR(INDEX(#REF!,SMALL(IF(#REF!=rngInvoice,ROW(#REF!)-ROW(#REF!)), ROW(1:1)), MATCH($A$6,#REF!, 0)),"")</calculatedColumnFormula>
    </tableColumn>
    <tableColumn id="8" name="OIB primatelja" dataDxfId="281" totalsRowDxfId="280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79" totalsRowDxfId="278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77" totalsRowDxfId="276"/>
    <tableColumn id="11" name="Iznos" totalsRowFunction="count" dataDxfId="275" totalsRowDxfId="274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8.xml><?xml version="1.0" encoding="utf-8"?>
<table xmlns="http://schemas.openxmlformats.org/spreadsheetml/2006/main" id="18" name="FakturaProjekta423678910111213141516171819" displayName="FakturaProjekta423678910111213141516171819" ref="A6:E14" dataDxfId="267" totalsRowDxfId="266">
  <autoFilter ref="A6:E14"/>
  <tableColumns count="5">
    <tableColumn id="7" name="Naziv primatelja" dataDxfId="265" totalsRowDxfId="264">
      <calculatedColumnFormula array="1">IFERROR(INDEX(#REF!,SMALL(IF(#REF!=rngInvoice,ROW(#REF!)-ROW(#REF!)), ROW(1:1)), MATCH($A$6,#REF!, 0)),"")</calculatedColumnFormula>
    </tableColumn>
    <tableColumn id="8" name="OIB primatelja" dataDxfId="263" totalsRowDxfId="262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61" totalsRowDxfId="260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59" totalsRowDxfId="258"/>
    <tableColumn id="11" name="Iznos" totalsRowFunction="count" dataDxfId="257" totalsRowDxfId="256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9.xml><?xml version="1.0" encoding="utf-8"?>
<table xmlns="http://schemas.openxmlformats.org/spreadsheetml/2006/main" id="19" name="FakturaProjekta42367891011121314151617181920" displayName="FakturaProjekta42367891011121314151617181920" ref="A6:E14" dataDxfId="249" totalsRowDxfId="248">
  <autoFilter ref="A6:E14"/>
  <tableColumns count="5">
    <tableColumn id="7" name="Naziv primatelja" dataDxfId="247" totalsRowDxfId="246">
      <calculatedColumnFormula array="1">IFERROR(INDEX(#REF!,SMALL(IF(#REF!=rngInvoice,ROW(#REF!)-ROW(#REF!)), ROW(1:1)), MATCH($A$6,#REF!, 0)),"")</calculatedColumnFormula>
    </tableColumn>
    <tableColumn id="8" name="OIB primatelja" dataDxfId="245" totalsRowDxfId="244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43" totalsRowDxfId="242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41" totalsRowDxfId="240"/>
    <tableColumn id="11" name="Iznos" totalsRowFunction="count" dataDxfId="239" totalsRowDxfId="238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id="3" name="FakturaProjekta4" displayName="FakturaProjekta4" ref="A6:E14" dataDxfId="555" totalsRowDxfId="554">
  <autoFilter ref="A6:E14"/>
  <tableColumns count="5">
    <tableColumn id="7" name="Naziv primatelja" dataDxfId="553" totalsRowDxfId="552">
      <calculatedColumnFormula array="1">IFERROR(INDEX(#REF!,SMALL(IF(#REF!=rngInvoice,ROW(#REF!)-ROW(#REF!)), ROW(1:1)), MATCH($A$6,#REF!, 0)),"")</calculatedColumnFormula>
    </tableColumn>
    <tableColumn id="8" name="OIB primatelja" dataDxfId="551" totalsRowDxfId="550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549" totalsRowDxfId="548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547" totalsRowDxfId="546"/>
    <tableColumn id="11" name="Iznos" totalsRowFunction="count" dataDxfId="545" totalsRowDxfId="544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0.xml><?xml version="1.0" encoding="utf-8"?>
<table xmlns="http://schemas.openxmlformats.org/spreadsheetml/2006/main" id="20" name="FakturaProjekta4236789101112131415161718192021" displayName="FakturaProjekta4236789101112131415161718192021" ref="A6:E14" dataDxfId="231" totalsRowDxfId="230">
  <autoFilter ref="A6:E14"/>
  <tableColumns count="5">
    <tableColumn id="7" name="Naziv primatelja" dataDxfId="229" totalsRowDxfId="228">
      <calculatedColumnFormula array="1">IFERROR(INDEX(#REF!,SMALL(IF(#REF!=rngInvoice,ROW(#REF!)-ROW(#REF!)), ROW(1:1)), MATCH($A$6,#REF!, 0)),"")</calculatedColumnFormula>
    </tableColumn>
    <tableColumn id="8" name="OIB primatelja" dataDxfId="227" totalsRowDxfId="22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25" totalsRowDxfId="22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23" totalsRowDxfId="222"/>
    <tableColumn id="11" name="Iznos" totalsRowFunction="count" dataDxfId="221" totalsRowDxfId="22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1.xml><?xml version="1.0" encoding="utf-8"?>
<table xmlns="http://schemas.openxmlformats.org/spreadsheetml/2006/main" id="21" name="FakturaProjekta423678910111213141516171819202122" displayName="FakturaProjekta423678910111213141516171819202122" ref="A6:E14" dataDxfId="213" totalsRowDxfId="212">
  <autoFilter ref="A6:E14"/>
  <tableColumns count="5">
    <tableColumn id="7" name="Naziv primatelja" dataDxfId="211" totalsRowDxfId="210">
      <calculatedColumnFormula array="1">IFERROR(INDEX(#REF!,SMALL(IF(#REF!=rngInvoice,ROW(#REF!)-ROW(#REF!)), ROW(1:1)), MATCH($A$6,#REF!, 0)),"")</calculatedColumnFormula>
    </tableColumn>
    <tableColumn id="8" name="OIB primatelja" dataDxfId="209" totalsRowDxfId="208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07" totalsRowDxfId="206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05" totalsRowDxfId="204"/>
    <tableColumn id="11" name="Iznos" totalsRowFunction="count" dataDxfId="203" totalsRowDxfId="202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2.xml><?xml version="1.0" encoding="utf-8"?>
<table xmlns="http://schemas.openxmlformats.org/spreadsheetml/2006/main" id="22" name="FakturaProjekta42367891011121314151617181920212223" displayName="FakturaProjekta42367891011121314151617181920212223" ref="A6:E14" dataDxfId="195" totalsRowDxfId="194">
  <autoFilter ref="A6:E14"/>
  <tableColumns count="5">
    <tableColumn id="7" name="Naziv primatelja" dataDxfId="193" totalsRowDxfId="192">
      <calculatedColumnFormula array="1">IFERROR(INDEX(#REF!,SMALL(IF(#REF!=rngInvoice,ROW(#REF!)-ROW(#REF!)), ROW(1:1)), MATCH($A$6,#REF!, 0)),"")</calculatedColumnFormula>
    </tableColumn>
    <tableColumn id="8" name="OIB primatelja" dataDxfId="191" totalsRowDxfId="190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89" totalsRowDxfId="188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87" totalsRowDxfId="186"/>
    <tableColumn id="11" name="Iznos" totalsRowFunction="count" dataDxfId="185" totalsRowDxfId="184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3.xml><?xml version="1.0" encoding="utf-8"?>
<table xmlns="http://schemas.openxmlformats.org/spreadsheetml/2006/main" id="23" name="FakturaProjekta4236789101112131415161718192021222324" displayName="FakturaProjekta4236789101112131415161718192021222324" ref="A6:E14" dataDxfId="177" totalsRowDxfId="176">
  <autoFilter ref="A6:E14"/>
  <tableColumns count="5">
    <tableColumn id="7" name="Naziv primatelja" dataDxfId="175" totalsRowDxfId="174">
      <calculatedColumnFormula array="1">IFERROR(INDEX(#REF!,SMALL(IF(#REF!=rngInvoice,ROW(#REF!)-ROW(#REF!)), ROW(1:1)), MATCH($A$6,#REF!, 0)),"")</calculatedColumnFormula>
    </tableColumn>
    <tableColumn id="8" name="OIB primatelja" dataDxfId="173" totalsRowDxfId="172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71" totalsRowDxfId="170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69" totalsRowDxfId="168"/>
    <tableColumn id="11" name="Iznos" totalsRowFunction="count" dataDxfId="167" totalsRowDxfId="166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4.xml><?xml version="1.0" encoding="utf-8"?>
<table xmlns="http://schemas.openxmlformats.org/spreadsheetml/2006/main" id="24" name="FakturaProjekta423678910111213141516171819202122232425" displayName="FakturaProjekta423678910111213141516171819202122232425" ref="A6:E14" dataDxfId="159" totalsRowDxfId="158">
  <autoFilter ref="A6:E14"/>
  <tableColumns count="5">
    <tableColumn id="7" name="Naziv primatelja" dataDxfId="157" totalsRowDxfId="156">
      <calculatedColumnFormula array="1">IFERROR(INDEX(#REF!,SMALL(IF(#REF!=rngInvoice,ROW(#REF!)-ROW(#REF!)), ROW(1:1)), MATCH($A$6,#REF!, 0)),"")</calculatedColumnFormula>
    </tableColumn>
    <tableColumn id="8" name="OIB primatelja" dataDxfId="155" totalsRowDxfId="154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53" totalsRowDxfId="152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51" totalsRowDxfId="150"/>
    <tableColumn id="11" name="Iznos" totalsRowFunction="count" dataDxfId="149" totalsRowDxfId="148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5.xml><?xml version="1.0" encoding="utf-8"?>
<table xmlns="http://schemas.openxmlformats.org/spreadsheetml/2006/main" id="25" name="FakturaProjekta42367891011121314151617181920212223242526" displayName="FakturaProjekta42367891011121314151617181920212223242526" ref="A6:E14" dataDxfId="141" totalsRowDxfId="140">
  <autoFilter ref="A6:E14"/>
  <tableColumns count="5">
    <tableColumn id="7" name="Naziv primatelja" dataDxfId="139" totalsRowDxfId="138">
      <calculatedColumnFormula array="1">IFERROR(INDEX(#REF!,SMALL(IF(#REF!=rngInvoice,ROW(#REF!)-ROW(#REF!)), ROW(1:1)), MATCH($A$6,#REF!, 0)),"")</calculatedColumnFormula>
    </tableColumn>
    <tableColumn id="8" name="OIB primatelja" dataDxfId="137" totalsRowDxfId="13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35" totalsRowDxfId="13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33" totalsRowDxfId="132"/>
    <tableColumn id="11" name="Iznos" totalsRowFunction="count" dataDxfId="131" totalsRowDxfId="13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6.xml><?xml version="1.0" encoding="utf-8"?>
<table xmlns="http://schemas.openxmlformats.org/spreadsheetml/2006/main" id="26" name="FakturaProjekta4236789101112131415161718192021222324252627" displayName="FakturaProjekta4236789101112131415161718192021222324252627" ref="A6:E14" dataDxfId="123" totalsRowDxfId="122">
  <autoFilter ref="A6:E14"/>
  <tableColumns count="5">
    <tableColumn id="7" name="Naziv primatelja" dataDxfId="121" totalsRowDxfId="120">
      <calculatedColumnFormula array="1">IFERROR(INDEX(#REF!,SMALL(IF(#REF!=rngInvoice,ROW(#REF!)-ROW(#REF!)), ROW(1:1)), MATCH($A$6,#REF!, 0)),"")</calculatedColumnFormula>
    </tableColumn>
    <tableColumn id="8" name="OIB primatelja" dataDxfId="119" totalsRowDxfId="118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117" totalsRowDxfId="116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115" totalsRowDxfId="114"/>
    <tableColumn id="11" name="Iznos" totalsRowFunction="count" dataDxfId="113" totalsRowDxfId="112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7.xml><?xml version="1.0" encoding="utf-8"?>
<table xmlns="http://schemas.openxmlformats.org/spreadsheetml/2006/main" id="27" name="FakturaProjekta423678910111213141516171819202122232425262728" displayName="FakturaProjekta423678910111213141516171819202122232425262728" ref="A6:E14" dataDxfId="105" totalsRowDxfId="104">
  <autoFilter ref="A6:E14"/>
  <tableColumns count="5">
    <tableColumn id="7" name="Naziv primatelja" dataDxfId="103" totalsRowDxfId="102">
      <calculatedColumnFormula array="1">IFERROR(INDEX(#REF!,SMALL(IF(#REF!=rngInvoice,ROW(#REF!)-ROW(#REF!)), ROW(1:1)), MATCH($A$6,#REF!, 0)),"")</calculatedColumnFormula>
    </tableColumn>
    <tableColumn id="8" name="OIB primatelja" dataDxfId="101" totalsRowDxfId="100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99" totalsRowDxfId="98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97" totalsRowDxfId="96"/>
    <tableColumn id="11" name="Iznos" totalsRowFunction="count" dataDxfId="95" totalsRowDxfId="94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8.xml><?xml version="1.0" encoding="utf-8"?>
<table xmlns="http://schemas.openxmlformats.org/spreadsheetml/2006/main" id="28" name="FakturaProjekta42367891011121314151617181920212223242526272829" displayName="FakturaProjekta42367891011121314151617181920212223242526272829" ref="A6:E14" dataDxfId="87" totalsRowDxfId="86">
  <autoFilter ref="A6:E14"/>
  <tableColumns count="5">
    <tableColumn id="7" name="Naziv primatelja" dataDxfId="85" totalsRowDxfId="84">
      <calculatedColumnFormula array="1">IFERROR(INDEX(#REF!,SMALL(IF(#REF!=rngInvoice,ROW(#REF!)-ROW(#REF!)), ROW(1:1)), MATCH($A$6,#REF!, 0)),"")</calculatedColumnFormula>
    </tableColumn>
    <tableColumn id="8" name="OIB primatelja" dataDxfId="83" totalsRowDxfId="82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81" totalsRowDxfId="80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79" totalsRowDxfId="78"/>
    <tableColumn id="11" name="Iznos" totalsRowFunction="count" dataDxfId="77" totalsRowDxfId="76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9.xml><?xml version="1.0" encoding="utf-8"?>
<table xmlns="http://schemas.openxmlformats.org/spreadsheetml/2006/main" id="29" name="FakturaProjekta4236789101112131415161718192021222324252627282930" displayName="FakturaProjekta4236789101112131415161718192021222324252627282930" ref="A6:E14" dataDxfId="69" totalsRowDxfId="68">
  <autoFilter ref="A6:E14"/>
  <tableColumns count="5">
    <tableColumn id="7" name="Naziv primatelja" dataDxfId="67" totalsRowDxfId="66">
      <calculatedColumnFormula array="1">IFERROR(INDEX(#REF!,SMALL(IF(#REF!=rngInvoice,ROW(#REF!)-ROW(#REF!)), ROW(1:1)), MATCH($A$6,#REF!, 0)),"")</calculatedColumnFormula>
    </tableColumn>
    <tableColumn id="8" name="OIB primatelja" dataDxfId="65" totalsRowDxfId="64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63" totalsRowDxfId="62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61" totalsRowDxfId="60"/>
    <tableColumn id="11" name="Iznos" totalsRowFunction="count" dataDxfId="59" totalsRowDxfId="58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id="1" name="FakturaProjekta42" displayName="FakturaProjekta42" ref="A6:E14" dataDxfId="537" totalsRowDxfId="536">
  <autoFilter ref="A6:E14"/>
  <tableColumns count="5">
    <tableColumn id="7" name="Naziv primatelja" dataDxfId="535" totalsRowDxfId="534">
      <calculatedColumnFormula array="1">IFERROR(INDEX(#REF!,SMALL(IF(#REF!=rngInvoice,ROW(#REF!)-ROW(#REF!)), ROW(1:1)), MATCH($A$6,#REF!, 0)),"")</calculatedColumnFormula>
    </tableColumn>
    <tableColumn id="8" name="OIB primatelja" dataDxfId="533" totalsRowDxfId="532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531" totalsRowDxfId="530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529" totalsRowDxfId="528"/>
    <tableColumn id="11" name="Iznos" totalsRowFunction="count" dataDxfId="527" totalsRowDxfId="526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0.xml><?xml version="1.0" encoding="utf-8"?>
<table xmlns="http://schemas.openxmlformats.org/spreadsheetml/2006/main" id="30" name="FakturaProjekta423678910111213141516171819202122232425262728293031" displayName="FakturaProjekta423678910111213141516171819202122232425262728293031" ref="A6:E14" dataDxfId="51" totalsRowDxfId="50">
  <autoFilter ref="A6:E14"/>
  <tableColumns count="5">
    <tableColumn id="7" name="Naziv primatelja" dataDxfId="49" totalsRowDxfId="48">
      <calculatedColumnFormula array="1">IFERROR(INDEX(#REF!,SMALL(IF(#REF!=rngInvoice,ROW(#REF!)-ROW(#REF!)), ROW(1:1)), MATCH($A$6,#REF!, 0)),"")</calculatedColumnFormula>
    </tableColumn>
    <tableColumn id="8" name="OIB primatelja" dataDxfId="47" totalsRowDxfId="4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45" totalsRowDxfId="4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43" totalsRowDxfId="42"/>
    <tableColumn id="11" name="Iznos" totalsRowFunction="count" dataDxfId="41" totalsRowDxfId="4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1.xml><?xml version="1.0" encoding="utf-8"?>
<table xmlns="http://schemas.openxmlformats.org/spreadsheetml/2006/main" id="31" name="FakturaProjekta42367891011121314151617181920212223242526272829303132" displayName="FakturaProjekta42367891011121314151617181920212223242526272829303132" ref="A6:F14" dataDxfId="33" totalsRowDxfId="32">
  <autoFilter ref="A6:F14"/>
  <tableColumns count="6">
    <tableColumn id="7" name="Naziv primatelja" dataDxfId="31" totalsRowDxfId="30">
      <calculatedColumnFormula array="1">IFERROR(INDEX(#REF!,SMALL(IF(#REF!=rngInvoice,ROW(#REF!)-ROW(#REF!)), ROW(1:1)), MATCH($A$6,#REF!, 0)),"")</calculatedColumnFormula>
    </tableColumn>
    <tableColumn id="8" name="OIB primatelja" dataDxfId="29" totalsRowDxfId="28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7" totalsRowDxfId="26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5" totalsRowDxfId="24"/>
    <tableColumn id="11" name="Iznos" totalsRowFunction="count" dataDxfId="23" totalsRowDxfId="22" dataCellStyle="Normalno">
      <calculatedColumnFormula>IFERROR((A7*B7)-C7,"")</calculatedColumnFormula>
    </tableColumn>
    <tableColumn id="1" name="Stupac1" dataDxfId="21" totalsRowDxfId="2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2.xml><?xml version="1.0" encoding="utf-8"?>
<table xmlns="http://schemas.openxmlformats.org/spreadsheetml/2006/main" id="32" name="FakturaProjekta4236789101112131415161718192021222324252627282930313233" displayName="FakturaProjekta4236789101112131415161718192021222324252627282930313233" ref="A6:F14" dataDxfId="13" totalsRowDxfId="12">
  <autoFilter ref="A6:F14"/>
  <tableColumns count="6">
    <tableColumn id="7" name="Naziv primatelja" dataDxfId="10" totalsRowDxfId="11">
      <calculatedColumnFormula array="1">IFERROR(INDEX(#REF!,SMALL(IF(#REF!=rngInvoice,ROW(#REF!)-ROW(#REF!)), ROW(1:1)), MATCH($A$6,#REF!, 0)),"")</calculatedColumnFormula>
    </tableColumn>
    <tableColumn id="8" name="OIB primatelja" dataDxfId="8" totalsRowDxfId="9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6" totalsRowDxfId="7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4" totalsRowDxfId="5"/>
    <tableColumn id="11" name="Iznos" totalsRowFunction="count" dataDxfId="2" totalsRowDxfId="3" dataCellStyle="Normalno">
      <calculatedColumnFormula>IFERROR((A7*B7)-C7,"")</calculatedColumnFormula>
    </tableColumn>
    <tableColumn id="1" name="Stupac1" dataDxfId="0" totalsRowDxfId="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id="2" name="FakturaProjekta423" displayName="FakturaProjekta423" ref="A6:E14" dataDxfId="519" totalsRowDxfId="518">
  <autoFilter ref="A6:E14"/>
  <tableColumns count="5">
    <tableColumn id="7" name="Naziv primatelja" dataDxfId="517" totalsRowDxfId="516">
      <calculatedColumnFormula array="1">IFERROR(INDEX(#REF!,SMALL(IF(#REF!=rngInvoice,ROW(#REF!)-ROW(#REF!)), ROW(1:1)), MATCH($A$6,#REF!, 0)),"")</calculatedColumnFormula>
    </tableColumn>
    <tableColumn id="8" name="OIB primatelja" dataDxfId="515" totalsRowDxfId="514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513" totalsRowDxfId="512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511" totalsRowDxfId="510"/>
    <tableColumn id="11" name="Iznos" totalsRowFunction="count" dataDxfId="509" totalsRowDxfId="508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id="5" name="FakturaProjekta4236" displayName="FakturaProjekta4236" ref="A6:E14" dataDxfId="501" totalsRowDxfId="500">
  <autoFilter ref="A6:E14"/>
  <tableColumns count="5">
    <tableColumn id="7" name="Naziv primatelja" dataDxfId="499" totalsRowDxfId="498">
      <calculatedColumnFormula array="1">IFERROR(INDEX(#REF!,SMALL(IF(#REF!=rngInvoice,ROW(#REF!)-ROW(#REF!)), ROW(1:1)), MATCH($A$6,#REF!, 0)),"")</calculatedColumnFormula>
    </tableColumn>
    <tableColumn id="8" name="OIB primatelja" dataDxfId="497" totalsRowDxfId="49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495" totalsRowDxfId="49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493" totalsRowDxfId="492"/>
    <tableColumn id="11" name="Iznos" totalsRowFunction="count" dataDxfId="491" totalsRowDxfId="49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id="6" name="FakturaProjekta42367" displayName="FakturaProjekta42367" ref="A6:E14" dataDxfId="483" totalsRowDxfId="482">
  <autoFilter ref="A6:E14"/>
  <tableColumns count="5">
    <tableColumn id="7" name="Naziv primatelja" dataDxfId="481" totalsRowDxfId="480">
      <calculatedColumnFormula array="1">IFERROR(INDEX(#REF!,SMALL(IF(#REF!=rngInvoice,ROW(#REF!)-ROW(#REF!)), ROW(1:1)), MATCH($A$6,#REF!, 0)),"")</calculatedColumnFormula>
    </tableColumn>
    <tableColumn id="8" name="OIB primatelja" dataDxfId="479" totalsRowDxfId="478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477" totalsRowDxfId="476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475" totalsRowDxfId="474"/>
    <tableColumn id="11" name="Iznos" totalsRowFunction="count" dataDxfId="473" totalsRowDxfId="472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id="7" name="FakturaProjekta423678" displayName="FakturaProjekta423678" ref="A6:E14" dataDxfId="465" totalsRowDxfId="464">
  <autoFilter ref="A6:E14"/>
  <tableColumns count="5">
    <tableColumn id="7" name="Naziv primatelja" dataDxfId="463" totalsRowDxfId="462">
      <calculatedColumnFormula array="1">IFERROR(INDEX(#REF!,SMALL(IF(#REF!=rngInvoice,ROW(#REF!)-ROW(#REF!)), ROW(1:1)), MATCH($A$6,#REF!, 0)),"")</calculatedColumnFormula>
    </tableColumn>
    <tableColumn id="8" name="OIB primatelja" dataDxfId="461" totalsRowDxfId="460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459" totalsRowDxfId="458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457" totalsRowDxfId="456"/>
    <tableColumn id="11" name="Iznos" totalsRowFunction="count" dataDxfId="455" totalsRowDxfId="454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id="8" name="FakturaProjekta4236789" displayName="FakturaProjekta4236789" ref="A6:E14" dataDxfId="447" totalsRowDxfId="446">
  <autoFilter ref="A6:E14"/>
  <tableColumns count="5">
    <tableColumn id="7" name="Naziv primatelja" dataDxfId="445" totalsRowDxfId="444">
      <calculatedColumnFormula array="1">IFERROR(INDEX(#REF!,SMALL(IF(#REF!=rngInvoice,ROW(#REF!)-ROW(#REF!)), ROW(1:1)), MATCH($A$6,#REF!, 0)),"")</calculatedColumnFormula>
    </tableColumn>
    <tableColumn id="8" name="OIB primatelja" dataDxfId="443" totalsRowDxfId="442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441" totalsRowDxfId="440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439" totalsRowDxfId="438"/>
    <tableColumn id="11" name="Iznos" totalsRowFunction="count" dataDxfId="437" totalsRowDxfId="436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id="9" name="FakturaProjekta423678910" displayName="FakturaProjekta423678910" ref="A6:E14" dataDxfId="429" totalsRowDxfId="428">
  <autoFilter ref="A6:E14"/>
  <tableColumns count="5">
    <tableColumn id="7" name="Naziv primatelja" dataDxfId="427" totalsRowDxfId="426">
      <calculatedColumnFormula array="1">IFERROR(INDEX(#REF!,SMALL(IF(#REF!=rngInvoice,ROW(#REF!)-ROW(#REF!)), ROW(1:1)), MATCH($A$6,#REF!, 0)),"")</calculatedColumnFormula>
    </tableColumn>
    <tableColumn id="8" name="OIB primatelja" dataDxfId="425" totalsRowDxfId="424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423" totalsRowDxfId="422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421" totalsRowDxfId="420"/>
    <tableColumn id="11" name="Iznos" totalsRowFunction="count" dataDxfId="419" totalsRowDxfId="418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46.42578125" style="8" bestFit="1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7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7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58" t="s">
        <v>9</v>
      </c>
      <c r="B5" s="58"/>
      <c r="C5" s="58"/>
      <c r="D5" s="58"/>
      <c r="E5" s="58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10</v>
      </c>
      <c r="E7" s="22">
        <v>116346.23</v>
      </c>
      <c r="G7" s="20"/>
    </row>
    <row r="8" spans="1:7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3</v>
      </c>
      <c r="E8" s="22">
        <v>5297.67</v>
      </c>
      <c r="G8" s="20"/>
    </row>
    <row r="9" spans="1:7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29</v>
      </c>
      <c r="E9" s="22">
        <v>18912.98</v>
      </c>
      <c r="G9" s="20"/>
    </row>
    <row r="10" spans="1:7" s="2" customFormat="1" ht="33.75" customHeight="1" x14ac:dyDescent="0.25">
      <c r="A10" s="7" t="s">
        <v>2</v>
      </c>
      <c r="B10" s="10"/>
      <c r="C10" s="5"/>
      <c r="D10" s="11" t="s">
        <v>21</v>
      </c>
      <c r="E10" s="22">
        <v>2638.42</v>
      </c>
      <c r="G10" s="20"/>
    </row>
    <row r="11" spans="1:7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5" t="s">
        <v>25</v>
      </c>
      <c r="E11" s="22">
        <v>194.44</v>
      </c>
      <c r="G11" s="20"/>
    </row>
    <row r="12" spans="1:7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280</v>
      </c>
      <c r="G12" s="20"/>
    </row>
    <row r="13" spans="1:7" s="2" customFormat="1" ht="40.5" customHeight="1" x14ac:dyDescent="0.25">
      <c r="A13" s="7"/>
      <c r="B13" s="13"/>
      <c r="C13" s="5"/>
      <c r="D13" s="11"/>
      <c r="E13" s="22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3">
        <f>SUM(E7:E13)</f>
        <v>143669.74000000002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10:D11 A14:D14 A7:D8">
    <cfRule type="expression" dxfId="579" priority="24">
      <formula>MOD(ROW(),2)=0</formula>
    </cfRule>
  </conditionalFormatting>
  <conditionalFormatting sqref="E10:E14 E7:E8">
    <cfRule type="expression" dxfId="578" priority="21">
      <formula>MOD(ROW(),2)=0</formula>
    </cfRule>
    <cfRule type="expression" dxfId="577" priority="22">
      <formula>MOD(ROW(),2)=1</formula>
    </cfRule>
  </conditionalFormatting>
  <conditionalFormatting sqref="A9:D9">
    <cfRule type="expression" dxfId="576" priority="5">
      <formula>MOD(ROW(),2)=0</formula>
    </cfRule>
  </conditionalFormatting>
  <conditionalFormatting sqref="E9">
    <cfRule type="expression" dxfId="575" priority="3">
      <formula>MOD(ROW(),2)=0</formula>
    </cfRule>
    <cfRule type="expression" dxfId="574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F46"/>
  <sheetViews>
    <sheetView workbookViewId="0">
      <selection activeCell="G10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6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6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6" ht="44.1" customHeight="1" x14ac:dyDescent="0.25">
      <c r="A4" s="34" t="s">
        <v>78</v>
      </c>
      <c r="B4" s="9"/>
      <c r="C4" s="9"/>
      <c r="D4" s="9"/>
      <c r="E4" s="9"/>
    </row>
    <row r="5" spans="1:6" ht="44.1" customHeight="1" x14ac:dyDescent="0.25">
      <c r="A5" s="58" t="s">
        <v>9</v>
      </c>
      <c r="B5" s="58"/>
      <c r="C5" s="58"/>
      <c r="D5" s="58"/>
      <c r="E5" s="5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</row>
    <row r="7" spans="1:6" s="2" customFormat="1" ht="33.75" customHeight="1" x14ac:dyDescent="0.25">
      <c r="A7" s="7" t="s">
        <v>2</v>
      </c>
      <c r="B7" s="10"/>
      <c r="C7" s="5"/>
      <c r="D7" s="11" t="s">
        <v>73</v>
      </c>
      <c r="E7" s="22">
        <v>141326.29999999999</v>
      </c>
    </row>
    <row r="8" spans="1:6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74</v>
      </c>
      <c r="E8" s="22">
        <v>5039.07</v>
      </c>
    </row>
    <row r="9" spans="1:6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75</v>
      </c>
      <c r="E9" s="22">
        <v>23082.94</v>
      </c>
    </row>
    <row r="10" spans="1:6" s="2" customFormat="1" ht="33.75" customHeight="1" x14ac:dyDescent="0.25">
      <c r="A10" s="7" t="s">
        <v>2</v>
      </c>
      <c r="B10" s="10"/>
      <c r="C10" s="5"/>
      <c r="D10" s="11" t="s">
        <v>76</v>
      </c>
      <c r="E10" s="22">
        <v>3699.36</v>
      </c>
    </row>
    <row r="11" spans="1:6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77</v>
      </c>
      <c r="E11" s="22">
        <v>58.7</v>
      </c>
    </row>
    <row r="12" spans="1:6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6" s="2" customFormat="1" ht="40.5" customHeight="1" x14ac:dyDescent="0.25">
      <c r="A13" s="7"/>
      <c r="B13" s="13"/>
      <c r="C13" s="5"/>
      <c r="D13" s="11"/>
      <c r="E13" s="22"/>
    </row>
    <row r="14" spans="1:6" s="2" customFormat="1" ht="40.5" customHeight="1" x14ac:dyDescent="0.25">
      <c r="A14" s="14" t="s">
        <v>4</v>
      </c>
      <c r="B14" s="15"/>
      <c r="C14" s="16"/>
      <c r="D14" s="16"/>
      <c r="E14" s="23">
        <f>SUM(E7:E13)</f>
        <v>173542.37</v>
      </c>
    </row>
    <row r="15" spans="1:6" s="2" customFormat="1" ht="40.5" customHeight="1" x14ac:dyDescent="0.25">
      <c r="A15" s="8"/>
      <c r="B15" s="8"/>
      <c r="C15" s="8"/>
      <c r="D15" s="8"/>
      <c r="E15" s="8"/>
    </row>
    <row r="16" spans="1:6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417" priority="6">
      <formula>MOD(ROW(),2)=0</formula>
    </cfRule>
  </conditionalFormatting>
  <conditionalFormatting sqref="E10:E14 E7:E8">
    <cfRule type="expression" dxfId="416" priority="4">
      <formula>MOD(ROW(),2)=0</formula>
    </cfRule>
    <cfRule type="expression" dxfId="415" priority="5">
      <formula>MOD(ROW(),2)=1</formula>
    </cfRule>
  </conditionalFormatting>
  <conditionalFormatting sqref="A9:D9">
    <cfRule type="expression" dxfId="414" priority="3">
      <formula>MOD(ROW(),2)=0</formula>
    </cfRule>
  </conditionalFormatting>
  <conditionalFormatting sqref="E9">
    <cfRule type="expression" dxfId="413" priority="1">
      <formula>MOD(ROW(),2)=0</formula>
    </cfRule>
    <cfRule type="expression" dxfId="412" priority="2">
      <formula>MOD(ROW(),2)=1</formula>
    </cfRule>
  </conditionalFormatting>
  <pageMargins left="0.7" right="0.7" top="0.75" bottom="0.75" header="0.3" footer="0.3"/>
  <ignoredErrors>
    <ignoredError sqref="E12" calculatedColumn="1"/>
  </ignoredErrors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H46"/>
  <sheetViews>
    <sheetView topLeftCell="A10" workbookViewId="0">
      <selection activeCell="C16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8" width="13.42578125" style="1" bestFit="1" customWidth="1"/>
    <col min="9" max="11" width="9.42578125" style="1" customWidth="1"/>
    <col min="12" max="16384" width="9" style="1"/>
  </cols>
  <sheetData>
    <row r="1" spans="1:8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8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8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8" ht="44.1" customHeight="1" x14ac:dyDescent="0.25">
      <c r="A4" s="35" t="s">
        <v>79</v>
      </c>
      <c r="B4" s="9"/>
      <c r="C4" s="9"/>
      <c r="D4" s="9"/>
      <c r="E4" s="9"/>
    </row>
    <row r="5" spans="1:8" ht="44.1" customHeight="1" x14ac:dyDescent="0.25">
      <c r="A5" s="58" t="s">
        <v>9</v>
      </c>
      <c r="B5" s="58"/>
      <c r="C5" s="58"/>
      <c r="D5" s="58"/>
      <c r="E5" s="58"/>
    </row>
    <row r="6" spans="1:8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</row>
    <row r="7" spans="1:8" s="2" customFormat="1" ht="33.75" customHeight="1" x14ac:dyDescent="0.25">
      <c r="A7" s="7" t="s">
        <v>2</v>
      </c>
      <c r="B7" s="10"/>
      <c r="C7" s="5"/>
      <c r="D7" s="11" t="s">
        <v>80</v>
      </c>
      <c r="E7" s="22">
        <v>142427.53</v>
      </c>
    </row>
    <row r="8" spans="1:8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81</v>
      </c>
      <c r="E8" s="22">
        <v>5326.03</v>
      </c>
    </row>
    <row r="9" spans="1:8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82</v>
      </c>
      <c r="E9" s="22">
        <v>23226.85</v>
      </c>
      <c r="H9" s="37"/>
    </row>
    <row r="10" spans="1:8" s="2" customFormat="1" ht="33.75" customHeight="1" x14ac:dyDescent="0.25">
      <c r="A10" s="7" t="s">
        <v>2</v>
      </c>
      <c r="B10" s="10"/>
      <c r="C10" s="5"/>
      <c r="D10" s="11" t="s">
        <v>83</v>
      </c>
      <c r="E10" s="22">
        <v>612.04999999999995</v>
      </c>
    </row>
    <row r="11" spans="1:8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84</v>
      </c>
      <c r="E11" s="22">
        <v>5.29</v>
      </c>
    </row>
    <row r="12" spans="1:8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8" s="2" customFormat="1" ht="40.5" customHeight="1" x14ac:dyDescent="0.25">
      <c r="A13" s="7"/>
      <c r="B13" s="13"/>
      <c r="C13" s="5"/>
      <c r="D13" s="11"/>
      <c r="E13" s="22"/>
    </row>
    <row r="14" spans="1:8" s="2" customFormat="1" ht="40.5" customHeight="1" x14ac:dyDescent="0.25">
      <c r="A14" s="14" t="s">
        <v>4</v>
      </c>
      <c r="B14" s="15"/>
      <c r="C14" s="16"/>
      <c r="D14" s="16"/>
      <c r="E14" s="23">
        <f>SUM(E7:E13)</f>
        <v>171933.75</v>
      </c>
    </row>
    <row r="15" spans="1:8" s="2" customFormat="1" ht="40.5" customHeight="1" x14ac:dyDescent="0.25">
      <c r="A15" s="8"/>
      <c r="B15" s="8"/>
      <c r="C15" s="8"/>
      <c r="D15" s="8"/>
      <c r="E15" s="8"/>
    </row>
    <row r="16" spans="1:8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399" priority="6">
      <formula>MOD(ROW(),2)=0</formula>
    </cfRule>
  </conditionalFormatting>
  <conditionalFormatting sqref="E10:E14 E7:E8">
    <cfRule type="expression" dxfId="398" priority="4">
      <formula>MOD(ROW(),2)=0</formula>
    </cfRule>
    <cfRule type="expression" dxfId="397" priority="5">
      <formula>MOD(ROW(),2)=1</formula>
    </cfRule>
  </conditionalFormatting>
  <conditionalFormatting sqref="A9:D9">
    <cfRule type="expression" dxfId="396" priority="3">
      <formula>MOD(ROW(),2)=0</formula>
    </cfRule>
  </conditionalFormatting>
  <conditionalFormatting sqref="E9">
    <cfRule type="expression" dxfId="395" priority="1">
      <formula>MOD(ROW(),2)=0</formula>
    </cfRule>
    <cfRule type="expression" dxfId="394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H46"/>
  <sheetViews>
    <sheetView topLeftCell="A25" workbookViewId="0">
      <selection activeCell="B30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8" width="13.42578125" style="1" bestFit="1" customWidth="1"/>
    <col min="9" max="11" width="9.42578125" style="1" customWidth="1"/>
    <col min="12" max="16384" width="9" style="1"/>
  </cols>
  <sheetData>
    <row r="1" spans="1:8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8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8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8" ht="44.1" customHeight="1" x14ac:dyDescent="0.25">
      <c r="A4" s="36" t="s">
        <v>85</v>
      </c>
      <c r="B4" s="9"/>
      <c r="C4" s="9"/>
      <c r="D4" s="9"/>
      <c r="E4" s="9"/>
    </row>
    <row r="5" spans="1:8" ht="44.1" customHeight="1" x14ac:dyDescent="0.25">
      <c r="A5" s="58" t="s">
        <v>9</v>
      </c>
      <c r="B5" s="58"/>
      <c r="C5" s="58"/>
      <c r="D5" s="58"/>
      <c r="E5" s="58"/>
    </row>
    <row r="6" spans="1:8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8" s="2" customFormat="1" ht="33.75" customHeight="1" x14ac:dyDescent="0.25">
      <c r="A7" s="7" t="s">
        <v>2</v>
      </c>
      <c r="B7" s="10"/>
      <c r="C7" s="5"/>
      <c r="D7" s="11" t="s">
        <v>86</v>
      </c>
      <c r="E7" s="22">
        <v>142579.9</v>
      </c>
    </row>
    <row r="8" spans="1:8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87</v>
      </c>
      <c r="E8" s="22">
        <v>5128.2299999999996</v>
      </c>
    </row>
    <row r="9" spans="1:8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88</v>
      </c>
      <c r="E9" s="22">
        <v>23198.31</v>
      </c>
      <c r="H9" s="37"/>
    </row>
    <row r="10" spans="1:8" s="2" customFormat="1" ht="33.75" customHeight="1" x14ac:dyDescent="0.25">
      <c r="A10" s="7" t="s">
        <v>2</v>
      </c>
      <c r="B10" s="10"/>
      <c r="C10" s="5"/>
      <c r="D10" s="11" t="s">
        <v>89</v>
      </c>
      <c r="E10" s="22">
        <v>23400</v>
      </c>
    </row>
    <row r="11" spans="1:8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90</v>
      </c>
      <c r="E11" s="22"/>
    </row>
    <row r="12" spans="1:8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8" s="2" customFormat="1" ht="40.5" customHeight="1" x14ac:dyDescent="0.25">
      <c r="A13" s="7"/>
      <c r="B13" s="13"/>
      <c r="C13" s="5"/>
      <c r="D13" s="11"/>
      <c r="E13" s="22"/>
    </row>
    <row r="14" spans="1:8" s="2" customFormat="1" ht="40.5" customHeight="1" x14ac:dyDescent="0.25">
      <c r="A14" s="14" t="s">
        <v>4</v>
      </c>
      <c r="B14" s="15"/>
      <c r="C14" s="16"/>
      <c r="D14" s="16"/>
      <c r="E14" s="23">
        <f>SUM(E7:E13)</f>
        <v>194642.44</v>
      </c>
    </row>
    <row r="15" spans="1:8" s="2" customFormat="1" ht="40.5" customHeight="1" x14ac:dyDescent="0.25">
      <c r="A15" s="8"/>
      <c r="B15" s="8"/>
      <c r="C15" s="8"/>
      <c r="D15" s="8"/>
      <c r="E15" s="8"/>
    </row>
    <row r="16" spans="1:8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381" priority="6">
      <formula>MOD(ROW(),2)=0</formula>
    </cfRule>
  </conditionalFormatting>
  <conditionalFormatting sqref="E10:E14 E7:E8">
    <cfRule type="expression" dxfId="380" priority="4">
      <formula>MOD(ROW(),2)=0</formula>
    </cfRule>
    <cfRule type="expression" dxfId="379" priority="5">
      <formula>MOD(ROW(),2)=1</formula>
    </cfRule>
  </conditionalFormatting>
  <conditionalFormatting sqref="A9:D9">
    <cfRule type="expression" dxfId="378" priority="3">
      <formula>MOD(ROW(),2)=0</formula>
    </cfRule>
  </conditionalFormatting>
  <conditionalFormatting sqref="E9">
    <cfRule type="expression" dxfId="377" priority="1">
      <formula>MOD(ROW(),2)=0</formula>
    </cfRule>
    <cfRule type="expression" dxfId="376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H46"/>
  <sheetViews>
    <sheetView topLeftCell="A10" workbookViewId="0">
      <selection activeCell="A16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8" width="13.42578125" style="1" bestFit="1" customWidth="1"/>
    <col min="9" max="11" width="9.42578125" style="1" customWidth="1"/>
    <col min="12" max="16384" width="9" style="1"/>
  </cols>
  <sheetData>
    <row r="1" spans="1:8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8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8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8" ht="44.1" customHeight="1" x14ac:dyDescent="0.25">
      <c r="A4" s="38" t="s">
        <v>91</v>
      </c>
      <c r="B4" s="9"/>
      <c r="C4" s="9"/>
      <c r="D4" s="9"/>
      <c r="E4" s="9"/>
    </row>
    <row r="5" spans="1:8" ht="44.1" customHeight="1" x14ac:dyDescent="0.25">
      <c r="A5" s="58" t="s">
        <v>9</v>
      </c>
      <c r="B5" s="58"/>
      <c r="C5" s="58"/>
      <c r="D5" s="58"/>
      <c r="E5" s="58"/>
    </row>
    <row r="6" spans="1:8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8" s="2" customFormat="1" ht="33.75" customHeight="1" x14ac:dyDescent="0.25">
      <c r="A7" s="7" t="s">
        <v>2</v>
      </c>
      <c r="B7" s="10"/>
      <c r="C7" s="5"/>
      <c r="D7" s="11" t="s">
        <v>92</v>
      </c>
      <c r="E7" s="22">
        <v>140398.42000000001</v>
      </c>
    </row>
    <row r="8" spans="1:8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93</v>
      </c>
      <c r="E8" s="22">
        <v>4689.68</v>
      </c>
    </row>
    <row r="9" spans="1:8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94</v>
      </c>
      <c r="E9" s="22">
        <v>22905.119999999999</v>
      </c>
      <c r="H9" s="37"/>
    </row>
    <row r="10" spans="1:8" s="2" customFormat="1" ht="33.75" customHeight="1" x14ac:dyDescent="0.25">
      <c r="A10" s="7" t="s">
        <v>2</v>
      </c>
      <c r="B10" s="10"/>
      <c r="C10" s="5"/>
      <c r="D10" s="11" t="s">
        <v>95</v>
      </c>
      <c r="E10" s="22">
        <v>436.88</v>
      </c>
    </row>
    <row r="11" spans="1:8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96</v>
      </c>
      <c r="E11" s="22">
        <v>7.41</v>
      </c>
    </row>
    <row r="12" spans="1:8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8" s="2" customFormat="1" ht="40.5" customHeight="1" x14ac:dyDescent="0.25">
      <c r="A13" s="7"/>
      <c r="B13" s="13"/>
      <c r="C13" s="5"/>
      <c r="D13" s="11"/>
      <c r="E13" s="22"/>
    </row>
    <row r="14" spans="1:8" s="2" customFormat="1" ht="40.5" customHeight="1" x14ac:dyDescent="0.25">
      <c r="A14" s="14" t="s">
        <v>4</v>
      </c>
      <c r="B14" s="15"/>
      <c r="C14" s="16"/>
      <c r="D14" s="16"/>
      <c r="E14" s="23">
        <f>SUM(E7:E13)</f>
        <v>168773.51</v>
      </c>
    </row>
    <row r="15" spans="1:8" s="2" customFormat="1" ht="40.5" customHeight="1" x14ac:dyDescent="0.25">
      <c r="A15" s="8"/>
      <c r="B15" s="8"/>
      <c r="C15" s="8"/>
      <c r="D15" s="8"/>
      <c r="E15" s="8"/>
    </row>
    <row r="16" spans="1:8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363" priority="6">
      <formula>MOD(ROW(),2)=0</formula>
    </cfRule>
  </conditionalFormatting>
  <conditionalFormatting sqref="E10:E14 E7:E8">
    <cfRule type="expression" dxfId="362" priority="4">
      <formula>MOD(ROW(),2)=0</formula>
    </cfRule>
    <cfRule type="expression" dxfId="361" priority="5">
      <formula>MOD(ROW(),2)=1</formula>
    </cfRule>
  </conditionalFormatting>
  <conditionalFormatting sqref="A9:D9">
    <cfRule type="expression" dxfId="360" priority="3">
      <formula>MOD(ROW(),2)=0</formula>
    </cfRule>
  </conditionalFormatting>
  <conditionalFormatting sqref="E9">
    <cfRule type="expression" dxfId="359" priority="1">
      <formula>MOD(ROW(),2)=0</formula>
    </cfRule>
    <cfRule type="expression" dxfId="358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H46"/>
  <sheetViews>
    <sheetView topLeftCell="A4" workbookViewId="0">
      <selection activeCell="C16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8" width="13.42578125" style="1" bestFit="1" customWidth="1"/>
    <col min="9" max="11" width="9.42578125" style="1" customWidth="1"/>
    <col min="12" max="16384" width="9" style="1"/>
  </cols>
  <sheetData>
    <row r="1" spans="1:8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8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8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8" ht="44.1" customHeight="1" x14ac:dyDescent="0.25">
      <c r="A4" s="39" t="s">
        <v>91</v>
      </c>
      <c r="B4" s="9"/>
      <c r="C4" s="9"/>
      <c r="D4" s="9"/>
      <c r="E4" s="9"/>
    </row>
    <row r="5" spans="1:8" ht="44.1" customHeight="1" x14ac:dyDescent="0.25">
      <c r="A5" s="58" t="s">
        <v>9</v>
      </c>
      <c r="B5" s="58"/>
      <c r="C5" s="58"/>
      <c r="D5" s="58"/>
      <c r="E5" s="58"/>
    </row>
    <row r="6" spans="1:8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8" s="2" customFormat="1" ht="33.75" customHeight="1" x14ac:dyDescent="0.25">
      <c r="A7" s="7" t="s">
        <v>2</v>
      </c>
      <c r="B7" s="10"/>
      <c r="C7" s="5"/>
      <c r="D7" s="11" t="s">
        <v>97</v>
      </c>
      <c r="E7" s="22">
        <v>143371.23000000001</v>
      </c>
    </row>
    <row r="8" spans="1:8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98</v>
      </c>
      <c r="E8" s="22">
        <v>5359.58</v>
      </c>
    </row>
    <row r="9" spans="1:8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99</v>
      </c>
      <c r="E9" s="22">
        <v>23464.69</v>
      </c>
      <c r="H9" s="37"/>
    </row>
    <row r="10" spans="1:8" s="2" customFormat="1" ht="33.75" customHeight="1" x14ac:dyDescent="0.25">
      <c r="A10" s="7" t="s">
        <v>2</v>
      </c>
      <c r="B10" s="10"/>
      <c r="C10" s="5"/>
      <c r="D10" s="11" t="s">
        <v>100</v>
      </c>
      <c r="E10" s="22">
        <v>672.31</v>
      </c>
    </row>
    <row r="11" spans="1:8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101</v>
      </c>
      <c r="E11" s="22">
        <v>31.73</v>
      </c>
    </row>
    <row r="12" spans="1:8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8" s="2" customFormat="1" ht="40.5" customHeight="1" x14ac:dyDescent="0.25">
      <c r="A13" s="7"/>
      <c r="B13" s="13"/>
      <c r="C13" s="5"/>
      <c r="D13" s="11"/>
      <c r="E13" s="22"/>
    </row>
    <row r="14" spans="1:8" s="2" customFormat="1" ht="40.5" customHeight="1" x14ac:dyDescent="0.25">
      <c r="A14" s="14" t="s">
        <v>4</v>
      </c>
      <c r="B14" s="15"/>
      <c r="C14" s="16"/>
      <c r="D14" s="16"/>
      <c r="E14" s="23">
        <f>SUM(E7:E13)</f>
        <v>173235.54</v>
      </c>
    </row>
    <row r="15" spans="1:8" s="2" customFormat="1" ht="40.5" customHeight="1" x14ac:dyDescent="0.25">
      <c r="A15" s="8"/>
      <c r="B15" s="8"/>
      <c r="C15" s="8"/>
      <c r="D15" s="8"/>
      <c r="E15" s="8"/>
    </row>
    <row r="16" spans="1:8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345" priority="6">
      <formula>MOD(ROW(),2)=0</formula>
    </cfRule>
  </conditionalFormatting>
  <conditionalFormatting sqref="E10:E14 E7:E8">
    <cfRule type="expression" dxfId="344" priority="4">
      <formula>MOD(ROW(),2)=0</formula>
    </cfRule>
    <cfRule type="expression" dxfId="343" priority="5">
      <formula>MOD(ROW(),2)=1</formula>
    </cfRule>
  </conditionalFormatting>
  <conditionalFormatting sqref="A9:D9">
    <cfRule type="expression" dxfId="342" priority="3">
      <formula>MOD(ROW(),2)=0</formula>
    </cfRule>
  </conditionalFormatting>
  <conditionalFormatting sqref="E9">
    <cfRule type="expression" dxfId="341" priority="1">
      <formula>MOD(ROW(),2)=0</formula>
    </cfRule>
    <cfRule type="expression" dxfId="340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H46"/>
  <sheetViews>
    <sheetView topLeftCell="A14" workbookViewId="0">
      <selection activeCell="B20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8" width="13.42578125" style="1" bestFit="1" customWidth="1"/>
    <col min="9" max="11" width="9.42578125" style="1" customWidth="1"/>
    <col min="12" max="16384" width="9" style="1"/>
  </cols>
  <sheetData>
    <row r="1" spans="1:8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8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8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8" ht="44.1" customHeight="1" x14ac:dyDescent="0.25">
      <c r="A4" s="40" t="s">
        <v>102</v>
      </c>
      <c r="B4" s="9"/>
      <c r="C4" s="9"/>
      <c r="D4" s="9"/>
      <c r="E4" s="9"/>
    </row>
    <row r="5" spans="1:8" ht="44.1" customHeight="1" x14ac:dyDescent="0.25">
      <c r="A5" s="58" t="s">
        <v>9</v>
      </c>
      <c r="B5" s="58"/>
      <c r="C5" s="58"/>
      <c r="D5" s="58"/>
      <c r="E5" s="58"/>
    </row>
    <row r="6" spans="1:8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8" s="2" customFormat="1" ht="33.75" customHeight="1" x14ac:dyDescent="0.25">
      <c r="A7" s="7" t="s">
        <v>2</v>
      </c>
      <c r="B7" s="10"/>
      <c r="C7" s="5"/>
      <c r="D7" s="11" t="s">
        <v>103</v>
      </c>
      <c r="E7" s="22">
        <v>146704.51</v>
      </c>
    </row>
    <row r="8" spans="1:8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104</v>
      </c>
      <c r="E8" s="22">
        <v>4744.57</v>
      </c>
    </row>
    <row r="9" spans="1:8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105</v>
      </c>
      <c r="E9" s="22">
        <v>24092.799999999999</v>
      </c>
      <c r="H9" s="37"/>
    </row>
    <row r="10" spans="1:8" s="2" customFormat="1" ht="33.75" customHeight="1" x14ac:dyDescent="0.25">
      <c r="A10" s="7" t="s">
        <v>2</v>
      </c>
      <c r="B10" s="10"/>
      <c r="C10" s="5"/>
      <c r="D10" s="11" t="s">
        <v>106</v>
      </c>
      <c r="E10" s="22">
        <v>1902.18</v>
      </c>
    </row>
    <row r="11" spans="1:8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107</v>
      </c>
      <c r="E11" s="22">
        <v>122.22</v>
      </c>
    </row>
    <row r="12" spans="1:8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8" s="2" customFormat="1" ht="40.5" customHeight="1" x14ac:dyDescent="0.25">
      <c r="A13" s="7"/>
      <c r="B13" s="13"/>
      <c r="C13" s="5"/>
      <c r="D13" s="11"/>
      <c r="E13" s="22"/>
    </row>
    <row r="14" spans="1:8" s="2" customFormat="1" ht="40.5" customHeight="1" x14ac:dyDescent="0.25">
      <c r="A14" s="14" t="s">
        <v>4</v>
      </c>
      <c r="B14" s="15"/>
      <c r="C14" s="16"/>
      <c r="D14" s="16"/>
      <c r="E14" s="23">
        <f>SUM(E7:E13)</f>
        <v>177902.28</v>
      </c>
    </row>
    <row r="15" spans="1:8" s="2" customFormat="1" ht="40.5" customHeight="1" x14ac:dyDescent="0.25">
      <c r="A15" s="8"/>
      <c r="B15" s="8"/>
      <c r="C15" s="8"/>
      <c r="D15" s="8"/>
      <c r="E15" s="8"/>
    </row>
    <row r="16" spans="1:8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327" priority="6">
      <formula>MOD(ROW(),2)=0</formula>
    </cfRule>
  </conditionalFormatting>
  <conditionalFormatting sqref="E10:E14 E7:E8">
    <cfRule type="expression" dxfId="326" priority="4">
      <formula>MOD(ROW(),2)=0</formula>
    </cfRule>
    <cfRule type="expression" dxfId="325" priority="5">
      <formula>MOD(ROW(),2)=1</formula>
    </cfRule>
  </conditionalFormatting>
  <conditionalFormatting sqref="A9:D9">
    <cfRule type="expression" dxfId="324" priority="3">
      <formula>MOD(ROW(),2)=0</formula>
    </cfRule>
  </conditionalFormatting>
  <conditionalFormatting sqref="E9">
    <cfRule type="expression" dxfId="323" priority="1">
      <formula>MOD(ROW(),2)=0</formula>
    </cfRule>
    <cfRule type="expression" dxfId="322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H46"/>
  <sheetViews>
    <sheetView topLeftCell="A10" workbookViewId="0">
      <selection activeCell="B16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8" width="13.42578125" style="1" bestFit="1" customWidth="1"/>
    <col min="9" max="11" width="9.42578125" style="1" customWidth="1"/>
    <col min="12" max="16384" width="9" style="1"/>
  </cols>
  <sheetData>
    <row r="1" spans="1:8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8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8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8" ht="44.1" customHeight="1" x14ac:dyDescent="0.25">
      <c r="A4" s="41" t="s">
        <v>108</v>
      </c>
      <c r="B4" s="9"/>
      <c r="C4" s="9"/>
      <c r="D4" s="9"/>
      <c r="E4" s="9"/>
    </row>
    <row r="5" spans="1:8" ht="44.1" customHeight="1" x14ac:dyDescent="0.25">
      <c r="A5" s="58" t="s">
        <v>9</v>
      </c>
      <c r="B5" s="58"/>
      <c r="C5" s="58"/>
      <c r="D5" s="58"/>
      <c r="E5" s="58"/>
    </row>
    <row r="6" spans="1:8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8" s="2" customFormat="1" ht="33.75" customHeight="1" x14ac:dyDescent="0.25">
      <c r="A7" s="7" t="s">
        <v>2</v>
      </c>
      <c r="B7" s="10"/>
      <c r="C7" s="5"/>
      <c r="D7" s="11" t="s">
        <v>109</v>
      </c>
      <c r="E7" s="22">
        <v>148976.37</v>
      </c>
    </row>
    <row r="8" spans="1:8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110</v>
      </c>
      <c r="E8" s="22">
        <v>5365.15</v>
      </c>
      <c r="H8" s="37"/>
    </row>
    <row r="9" spans="1:8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111</v>
      </c>
      <c r="E9" s="22">
        <v>24379.05</v>
      </c>
      <c r="H9" s="37"/>
    </row>
    <row r="10" spans="1:8" s="2" customFormat="1" ht="33.75" customHeight="1" x14ac:dyDescent="0.25">
      <c r="A10" s="7" t="s">
        <v>2</v>
      </c>
      <c r="B10" s="10"/>
      <c r="C10" s="5"/>
      <c r="D10" s="11" t="s">
        <v>112</v>
      </c>
      <c r="E10" s="22">
        <v>9043.6200000000008</v>
      </c>
    </row>
    <row r="11" spans="1:8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113</v>
      </c>
      <c r="E11" s="22">
        <v>122.22</v>
      </c>
    </row>
    <row r="12" spans="1:8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8" s="2" customFormat="1" ht="40.5" customHeight="1" x14ac:dyDescent="0.25">
      <c r="A13" s="7"/>
      <c r="B13" s="13"/>
      <c r="C13" s="5"/>
      <c r="D13" s="11"/>
      <c r="E13" s="22"/>
    </row>
    <row r="14" spans="1:8" s="2" customFormat="1" ht="40.5" customHeight="1" x14ac:dyDescent="0.25">
      <c r="A14" s="14" t="s">
        <v>4</v>
      </c>
      <c r="B14" s="15"/>
      <c r="C14" s="16"/>
      <c r="D14" s="16"/>
      <c r="E14" s="23">
        <f>SUM(E7:E13)</f>
        <v>188222.40999999997</v>
      </c>
    </row>
    <row r="15" spans="1:8" s="2" customFormat="1" ht="40.5" customHeight="1" x14ac:dyDescent="0.25">
      <c r="A15" s="8"/>
      <c r="B15" s="8"/>
      <c r="C15" s="8"/>
      <c r="D15" s="8"/>
      <c r="E15" s="8"/>
    </row>
    <row r="16" spans="1:8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309" priority="6">
      <formula>MOD(ROW(),2)=0</formula>
    </cfRule>
  </conditionalFormatting>
  <conditionalFormatting sqref="E10:E14 E7:E8">
    <cfRule type="expression" dxfId="308" priority="4">
      <formula>MOD(ROW(),2)=0</formula>
    </cfRule>
    <cfRule type="expression" dxfId="307" priority="5">
      <formula>MOD(ROW(),2)=1</formula>
    </cfRule>
  </conditionalFormatting>
  <conditionalFormatting sqref="A9:D9">
    <cfRule type="expression" dxfId="306" priority="3">
      <formula>MOD(ROW(),2)=0</formula>
    </cfRule>
  </conditionalFormatting>
  <conditionalFormatting sqref="E9">
    <cfRule type="expression" dxfId="305" priority="1">
      <formula>MOD(ROW(),2)=0</formula>
    </cfRule>
    <cfRule type="expression" dxfId="304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workbookViewId="0">
      <selection activeCell="B17" sqref="B17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42" t="s">
        <v>114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115</v>
      </c>
      <c r="E7" s="22">
        <v>142999.35999999999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116</v>
      </c>
      <c r="E8" s="22">
        <v>5294.49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117</v>
      </c>
      <c r="E9" s="22">
        <v>29240.02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118</v>
      </c>
      <c r="E10" s="22">
        <v>441.44</v>
      </c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119</v>
      </c>
      <c r="E11" s="22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178311.30999999997</v>
      </c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291" priority="6">
      <formula>MOD(ROW(),2)=0</formula>
    </cfRule>
  </conditionalFormatting>
  <conditionalFormatting sqref="E10:E14 E7:E8">
    <cfRule type="expression" dxfId="290" priority="4">
      <formula>MOD(ROW(),2)=0</formula>
    </cfRule>
    <cfRule type="expression" dxfId="289" priority="5">
      <formula>MOD(ROW(),2)=1</formula>
    </cfRule>
  </conditionalFormatting>
  <conditionalFormatting sqref="A9:D9">
    <cfRule type="expression" dxfId="288" priority="3">
      <formula>MOD(ROW(),2)=0</formula>
    </cfRule>
  </conditionalFormatting>
  <conditionalFormatting sqref="E9">
    <cfRule type="expression" dxfId="287" priority="1">
      <formula>MOD(ROW(),2)=0</formula>
    </cfRule>
    <cfRule type="expression" dxfId="286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workbookViewId="0">
      <selection activeCell="D11" sqref="D11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43" t="s">
        <v>120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127</v>
      </c>
      <c r="E7" s="22">
        <v>150945.25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128</v>
      </c>
      <c r="E8" s="22">
        <v>5547.65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129</v>
      </c>
      <c r="E9" s="22">
        <v>24433.7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130</v>
      </c>
      <c r="E10" s="22">
        <v>19782.88</v>
      </c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131</v>
      </c>
      <c r="E11" s="22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201045.48</v>
      </c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273" priority="6">
      <formula>MOD(ROW(),2)=0</formula>
    </cfRule>
  </conditionalFormatting>
  <conditionalFormatting sqref="E10:E14 E7:E8">
    <cfRule type="expression" dxfId="272" priority="4">
      <formula>MOD(ROW(),2)=0</formula>
    </cfRule>
    <cfRule type="expression" dxfId="271" priority="5">
      <formula>MOD(ROW(),2)=1</formula>
    </cfRule>
  </conditionalFormatting>
  <conditionalFormatting sqref="A9:D9">
    <cfRule type="expression" dxfId="270" priority="3">
      <formula>MOD(ROW(),2)=0</formula>
    </cfRule>
  </conditionalFormatting>
  <conditionalFormatting sqref="E9">
    <cfRule type="expression" dxfId="269" priority="1">
      <formula>MOD(ROW(),2)=0</formula>
    </cfRule>
    <cfRule type="expression" dxfId="268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topLeftCell="A9" workbookViewId="0">
      <selection activeCell="B15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44" t="s">
        <v>121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122</v>
      </c>
      <c r="E7" s="22">
        <v>150974.47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123</v>
      </c>
      <c r="E8" s="22">
        <v>5134.91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124</v>
      </c>
      <c r="E9" s="22">
        <v>24486.14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125</v>
      </c>
      <c r="E10" s="22">
        <v>1699.32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126</v>
      </c>
      <c r="E11" s="22">
        <v>61.88</v>
      </c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182692.72000000003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255" priority="6">
      <formula>MOD(ROW(),2)=0</formula>
    </cfRule>
  </conditionalFormatting>
  <conditionalFormatting sqref="E10:E14 E7:E8">
    <cfRule type="expression" dxfId="254" priority="4">
      <formula>MOD(ROW(),2)=0</formula>
    </cfRule>
    <cfRule type="expression" dxfId="253" priority="5">
      <formula>MOD(ROW(),2)=1</formula>
    </cfRule>
  </conditionalFormatting>
  <conditionalFormatting sqref="A9:D9">
    <cfRule type="expression" dxfId="252" priority="3">
      <formula>MOD(ROW(),2)=0</formula>
    </cfRule>
  </conditionalFormatting>
  <conditionalFormatting sqref="E9">
    <cfRule type="expression" dxfId="251" priority="1">
      <formula>MOD(ROW(),2)=0</formula>
    </cfRule>
    <cfRule type="expression" dxfId="250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46"/>
  <sheetViews>
    <sheetView showGridLines="0" zoomScaleNormal="100" workbookViewId="0">
      <selection activeCell="B13" sqref="B13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7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7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7" ht="44.1" customHeight="1" x14ac:dyDescent="0.25">
      <c r="A4" s="26" t="s">
        <v>22</v>
      </c>
      <c r="B4" s="9"/>
      <c r="C4" s="9"/>
      <c r="D4" s="9"/>
      <c r="E4" s="9"/>
    </row>
    <row r="5" spans="1:7" ht="44.1" customHeight="1" x14ac:dyDescent="0.25">
      <c r="A5" s="58" t="s">
        <v>9</v>
      </c>
      <c r="B5" s="58"/>
      <c r="C5" s="58"/>
      <c r="D5" s="58"/>
      <c r="E5" s="58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23</v>
      </c>
      <c r="E7" s="22">
        <v>116011.35</v>
      </c>
      <c r="G7" s="20"/>
    </row>
    <row r="8" spans="1:7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24</v>
      </c>
      <c r="E8" s="22">
        <v>5354.21</v>
      </c>
      <c r="G8" s="20"/>
    </row>
    <row r="9" spans="1:7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28</v>
      </c>
      <c r="E9" s="22">
        <v>18824.88</v>
      </c>
      <c r="G9" s="20"/>
    </row>
    <row r="10" spans="1:7" s="2" customFormat="1" ht="33.75" customHeight="1" x14ac:dyDescent="0.25">
      <c r="A10" s="7" t="s">
        <v>2</v>
      </c>
      <c r="B10" s="10"/>
      <c r="C10" s="5"/>
      <c r="D10" s="11" t="s">
        <v>26</v>
      </c>
      <c r="E10" s="22">
        <v>662.16</v>
      </c>
      <c r="G10" s="20"/>
    </row>
    <row r="11" spans="1:7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27</v>
      </c>
      <c r="E11" s="22">
        <v>0</v>
      </c>
      <c r="G11" s="20"/>
    </row>
    <row r="12" spans="1:7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G12" s="20"/>
    </row>
    <row r="13" spans="1:7" s="2" customFormat="1" ht="40.5" customHeight="1" x14ac:dyDescent="0.25">
      <c r="A13" s="7"/>
      <c r="B13" s="13"/>
      <c r="C13" s="5"/>
      <c r="D13" s="11"/>
      <c r="E13" s="22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3">
        <f>SUM(E7:E13)</f>
        <v>141188.6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561" priority="6">
      <formula>MOD(ROW(),2)=0</formula>
    </cfRule>
  </conditionalFormatting>
  <conditionalFormatting sqref="E10:E14 E7:E8">
    <cfRule type="expression" dxfId="560" priority="4">
      <formula>MOD(ROW(),2)=0</formula>
    </cfRule>
    <cfRule type="expression" dxfId="559" priority="5">
      <formula>MOD(ROW(),2)=1</formula>
    </cfRule>
  </conditionalFormatting>
  <conditionalFormatting sqref="A9:D9">
    <cfRule type="expression" dxfId="558" priority="3">
      <formula>MOD(ROW(),2)=0</formula>
    </cfRule>
  </conditionalFormatting>
  <conditionalFormatting sqref="E9">
    <cfRule type="expression" dxfId="557" priority="1">
      <formula>MOD(ROW(),2)=0</formula>
    </cfRule>
    <cfRule type="expression" dxfId="556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topLeftCell="A10" workbookViewId="0">
      <selection activeCell="B16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45" t="s">
        <v>132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133</v>
      </c>
      <c r="E7" s="22">
        <v>143431.67999999999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134</v>
      </c>
      <c r="E8" s="22">
        <v>442.57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135</v>
      </c>
      <c r="E9" s="22">
        <v>23212.2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136</v>
      </c>
      <c r="E10" s="22">
        <v>0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137</v>
      </c>
      <c r="E11" s="22">
        <v>0</v>
      </c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167422.45000000001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237" priority="6">
      <formula>MOD(ROW(),2)=0</formula>
    </cfRule>
  </conditionalFormatting>
  <conditionalFormatting sqref="E10:E14 E7:E8">
    <cfRule type="expression" dxfId="236" priority="4">
      <formula>MOD(ROW(),2)=0</formula>
    </cfRule>
    <cfRule type="expression" dxfId="235" priority="5">
      <formula>MOD(ROW(),2)=1</formula>
    </cfRule>
  </conditionalFormatting>
  <conditionalFormatting sqref="A9:D9">
    <cfRule type="expression" dxfId="234" priority="3">
      <formula>MOD(ROW(),2)=0</formula>
    </cfRule>
  </conditionalFormatting>
  <conditionalFormatting sqref="E9">
    <cfRule type="expression" dxfId="233" priority="1">
      <formula>MOD(ROW(),2)=0</formula>
    </cfRule>
    <cfRule type="expression" dxfId="232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topLeftCell="A9" workbookViewId="0">
      <selection activeCell="D15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46" t="s">
        <v>138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139</v>
      </c>
      <c r="E7" s="22">
        <v>139517.56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140</v>
      </c>
      <c r="E8" s="22">
        <v>2559.1999999999998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141</v>
      </c>
      <c r="E9" s="22">
        <v>22596.87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142</v>
      </c>
      <c r="E10" s="22">
        <v>892.64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143</v>
      </c>
      <c r="E11" s="22">
        <v>38.39</v>
      </c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165940.66000000003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219" priority="6">
      <formula>MOD(ROW(),2)=0</formula>
    </cfRule>
  </conditionalFormatting>
  <conditionalFormatting sqref="E10:E14 E7:E8">
    <cfRule type="expression" dxfId="218" priority="4">
      <formula>MOD(ROW(),2)=0</formula>
    </cfRule>
    <cfRule type="expression" dxfId="217" priority="5">
      <formula>MOD(ROW(),2)=1</formula>
    </cfRule>
  </conditionalFormatting>
  <conditionalFormatting sqref="A9:D9">
    <cfRule type="expression" dxfId="216" priority="3">
      <formula>MOD(ROW(),2)=0</formula>
    </cfRule>
  </conditionalFormatting>
  <conditionalFormatting sqref="E9">
    <cfRule type="expression" dxfId="215" priority="1">
      <formula>MOD(ROW(),2)=0</formula>
    </cfRule>
    <cfRule type="expression" dxfId="214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workbookViewId="0">
      <selection activeCell="C20" sqref="C20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47" t="s">
        <v>144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145</v>
      </c>
      <c r="E7" s="22">
        <v>150567.67000000001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146</v>
      </c>
      <c r="E8" s="22">
        <v>5373.58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147</v>
      </c>
      <c r="E9" s="22">
        <v>24375.759999999998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148</v>
      </c>
      <c r="E10" s="22">
        <v>4168.8500000000004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149</v>
      </c>
      <c r="E11" s="22">
        <v>163.16999999999999</v>
      </c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184985.03000000003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201" priority="6">
      <formula>MOD(ROW(),2)=0</formula>
    </cfRule>
  </conditionalFormatting>
  <conditionalFormatting sqref="E10:E14 E7:E8">
    <cfRule type="expression" dxfId="200" priority="4">
      <formula>MOD(ROW(),2)=0</formula>
    </cfRule>
    <cfRule type="expression" dxfId="199" priority="5">
      <formula>MOD(ROW(),2)=1</formula>
    </cfRule>
  </conditionalFormatting>
  <conditionalFormatting sqref="A9:D9">
    <cfRule type="expression" dxfId="198" priority="3">
      <formula>MOD(ROW(),2)=0</formula>
    </cfRule>
  </conditionalFormatting>
  <conditionalFormatting sqref="E9">
    <cfRule type="expression" dxfId="197" priority="1">
      <formula>MOD(ROW(),2)=0</formula>
    </cfRule>
    <cfRule type="expression" dxfId="196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workbookViewId="0">
      <selection activeCell="C23" sqref="C23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48" t="s">
        <v>150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151</v>
      </c>
      <c r="E7" s="22">
        <v>153940.81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152</v>
      </c>
      <c r="E8" s="22">
        <v>7120.58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153</v>
      </c>
      <c r="E9" s="22">
        <v>24668.21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154</v>
      </c>
      <c r="E10" s="22">
        <v>300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155</v>
      </c>
      <c r="E11" s="22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186365.59999999998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183" priority="6">
      <formula>MOD(ROW(),2)=0</formula>
    </cfRule>
  </conditionalFormatting>
  <conditionalFormatting sqref="E10:E14 E7:E8">
    <cfRule type="expression" dxfId="182" priority="4">
      <formula>MOD(ROW(),2)=0</formula>
    </cfRule>
    <cfRule type="expression" dxfId="181" priority="5">
      <formula>MOD(ROW(),2)=1</formula>
    </cfRule>
  </conditionalFormatting>
  <conditionalFormatting sqref="A9:D9">
    <cfRule type="expression" dxfId="180" priority="3">
      <formula>MOD(ROW(),2)=0</formula>
    </cfRule>
  </conditionalFormatting>
  <conditionalFormatting sqref="E9">
    <cfRule type="expression" dxfId="179" priority="1">
      <formula>MOD(ROW(),2)=0</formula>
    </cfRule>
    <cfRule type="expression" dxfId="178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topLeftCell="A18" workbookViewId="0">
      <selection activeCell="B24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49" t="s">
        <v>156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157</v>
      </c>
      <c r="E7" s="22">
        <v>151656.19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158</v>
      </c>
      <c r="E8" s="22">
        <v>6491.4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159</v>
      </c>
      <c r="E9" s="22">
        <v>24197.23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160</v>
      </c>
      <c r="E10" s="22">
        <v>23800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161</v>
      </c>
      <c r="E11" s="22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206480.82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165" priority="6">
      <formula>MOD(ROW(),2)=0</formula>
    </cfRule>
  </conditionalFormatting>
  <conditionalFormatting sqref="E10:E14 E7:E8">
    <cfRule type="expression" dxfId="164" priority="4">
      <formula>MOD(ROW(),2)=0</formula>
    </cfRule>
    <cfRule type="expression" dxfId="163" priority="5">
      <formula>MOD(ROW(),2)=1</formula>
    </cfRule>
  </conditionalFormatting>
  <conditionalFormatting sqref="A9:D9">
    <cfRule type="expression" dxfId="162" priority="3">
      <formula>MOD(ROW(),2)=0</formula>
    </cfRule>
  </conditionalFormatting>
  <conditionalFormatting sqref="E9">
    <cfRule type="expression" dxfId="161" priority="1">
      <formula>MOD(ROW(),2)=0</formula>
    </cfRule>
    <cfRule type="expression" dxfId="160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workbookViewId="0">
      <selection activeCell="C18" sqref="C18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50" t="s">
        <v>162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163</v>
      </c>
      <c r="E7" s="22">
        <v>154029.87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164</v>
      </c>
      <c r="E8" s="22">
        <v>6374.04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165</v>
      </c>
      <c r="E9" s="22">
        <v>24772.6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166</v>
      </c>
      <c r="E10" s="22">
        <v>5282.15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167</v>
      </c>
      <c r="E11" s="22">
        <v>353.22</v>
      </c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191147.88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147" priority="6">
      <formula>MOD(ROW(),2)=0</formula>
    </cfRule>
  </conditionalFormatting>
  <conditionalFormatting sqref="E10:E14 E7:E8">
    <cfRule type="expression" dxfId="146" priority="4">
      <formula>MOD(ROW(),2)=0</formula>
    </cfRule>
    <cfRule type="expression" dxfId="145" priority="5">
      <formula>MOD(ROW(),2)=1</formula>
    </cfRule>
  </conditionalFormatting>
  <conditionalFormatting sqref="A9:D9">
    <cfRule type="expression" dxfId="144" priority="3">
      <formula>MOD(ROW(),2)=0</formula>
    </cfRule>
  </conditionalFormatting>
  <conditionalFormatting sqref="E9">
    <cfRule type="expression" dxfId="143" priority="1">
      <formula>MOD(ROW(),2)=0</formula>
    </cfRule>
    <cfRule type="expression" dxfId="142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topLeftCell="A2" workbookViewId="0">
      <selection activeCell="B6" sqref="B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51" t="s">
        <v>173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168</v>
      </c>
      <c r="E7" s="22">
        <v>151886.91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169</v>
      </c>
      <c r="E8" s="22">
        <v>5998.1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170</v>
      </c>
      <c r="E9" s="22">
        <v>24397.81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171</v>
      </c>
      <c r="E10" s="22"/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172</v>
      </c>
      <c r="E11" s="22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420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182702.82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129" priority="6">
      <formula>MOD(ROW(),2)=0</formula>
    </cfRule>
  </conditionalFormatting>
  <conditionalFormatting sqref="E10:E14 E7:E8">
    <cfRule type="expression" dxfId="128" priority="4">
      <formula>MOD(ROW(),2)=0</formula>
    </cfRule>
    <cfRule type="expression" dxfId="127" priority="5">
      <formula>MOD(ROW(),2)=1</formula>
    </cfRule>
  </conditionalFormatting>
  <conditionalFormatting sqref="A9:D9">
    <cfRule type="expression" dxfId="126" priority="3">
      <formula>MOD(ROW(),2)=0</formula>
    </cfRule>
  </conditionalFormatting>
  <conditionalFormatting sqref="E9">
    <cfRule type="expression" dxfId="125" priority="1">
      <formula>MOD(ROW(),2)=0</formula>
    </cfRule>
    <cfRule type="expression" dxfId="124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topLeftCell="A10" workbookViewId="0">
      <selection activeCell="C16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52" t="s">
        <v>174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175</v>
      </c>
      <c r="E7" s="22">
        <v>153089.73000000001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176</v>
      </c>
      <c r="E8" s="22">
        <v>6587.51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177</v>
      </c>
      <c r="E9" s="22">
        <v>24540.45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178</v>
      </c>
      <c r="E10" s="22">
        <v>3503.44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179</v>
      </c>
      <c r="E11" s="22">
        <v>257.73</v>
      </c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420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188398.86000000004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111" priority="6">
      <formula>MOD(ROW(),2)=0</formula>
    </cfRule>
  </conditionalFormatting>
  <conditionalFormatting sqref="E10:E14 E7:E8">
    <cfRule type="expression" dxfId="110" priority="4">
      <formula>MOD(ROW(),2)=0</formula>
    </cfRule>
    <cfRule type="expression" dxfId="109" priority="5">
      <formula>MOD(ROW(),2)=1</formula>
    </cfRule>
  </conditionalFormatting>
  <conditionalFormatting sqref="A9:D9">
    <cfRule type="expression" dxfId="108" priority="3">
      <formula>MOD(ROW(),2)=0</formula>
    </cfRule>
  </conditionalFormatting>
  <conditionalFormatting sqref="E9">
    <cfRule type="expression" dxfId="107" priority="1">
      <formula>MOD(ROW(),2)=0</formula>
    </cfRule>
    <cfRule type="expression" dxfId="106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workbookViewId="0">
      <selection activeCell="H4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53" t="s">
        <v>185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180</v>
      </c>
      <c r="E7" s="22">
        <v>153106.62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181</v>
      </c>
      <c r="E8" s="22">
        <v>7114.94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182</v>
      </c>
      <c r="E9" s="22">
        <v>24475.75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183</v>
      </c>
      <c r="E10" s="22">
        <v>7241.44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184</v>
      </c>
      <c r="E11" s="22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420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192358.75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93" priority="6">
      <formula>MOD(ROW(),2)=0</formula>
    </cfRule>
  </conditionalFormatting>
  <conditionalFormatting sqref="E10:E14 E7:E8">
    <cfRule type="expression" dxfId="92" priority="4">
      <formula>MOD(ROW(),2)=0</formula>
    </cfRule>
    <cfRule type="expression" dxfId="91" priority="5">
      <formula>MOD(ROW(),2)=1</formula>
    </cfRule>
  </conditionalFormatting>
  <conditionalFormatting sqref="A9:D9">
    <cfRule type="expression" dxfId="90" priority="3">
      <formula>MOD(ROW(),2)=0</formula>
    </cfRule>
  </conditionalFormatting>
  <conditionalFormatting sqref="E9">
    <cfRule type="expression" dxfId="89" priority="1">
      <formula>MOD(ROW(),2)=0</formula>
    </cfRule>
    <cfRule type="expression" dxfId="88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topLeftCell="A4" workbookViewId="0">
      <selection activeCell="A16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54" t="s">
        <v>186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187</v>
      </c>
      <c r="E7" s="22">
        <v>151213.07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188</v>
      </c>
      <c r="E8" s="22">
        <v>7103.64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189</v>
      </c>
      <c r="E9" s="22">
        <v>24294.12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190</v>
      </c>
      <c r="E10" s="22">
        <v>882.88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191</v>
      </c>
      <c r="E11" s="22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420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183913.71000000002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75" priority="6">
      <formula>MOD(ROW(),2)=0</formula>
    </cfRule>
  </conditionalFormatting>
  <conditionalFormatting sqref="E10:E14 E7:E8">
    <cfRule type="expression" dxfId="74" priority="4">
      <formula>MOD(ROW(),2)=0</formula>
    </cfRule>
    <cfRule type="expression" dxfId="73" priority="5">
      <formula>MOD(ROW(),2)=1</formula>
    </cfRule>
  </conditionalFormatting>
  <conditionalFormatting sqref="A9:D9">
    <cfRule type="expression" dxfId="72" priority="3">
      <formula>MOD(ROW(),2)=0</formula>
    </cfRule>
  </conditionalFormatting>
  <conditionalFormatting sqref="E9">
    <cfRule type="expression" dxfId="71" priority="1">
      <formula>MOD(ROW(),2)=0</formula>
    </cfRule>
    <cfRule type="expression" dxfId="70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G46"/>
  <sheetViews>
    <sheetView workbookViewId="0">
      <selection activeCell="E12" sqref="E12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7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7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7" ht="44.1" customHeight="1" x14ac:dyDescent="0.25">
      <c r="A4" s="27" t="s">
        <v>30</v>
      </c>
      <c r="B4" s="9"/>
      <c r="C4" s="9"/>
      <c r="D4" s="9"/>
      <c r="E4" s="9"/>
    </row>
    <row r="5" spans="1:7" ht="44.1" customHeight="1" x14ac:dyDescent="0.25">
      <c r="A5" s="58" t="s">
        <v>9</v>
      </c>
      <c r="B5" s="58"/>
      <c r="C5" s="58"/>
      <c r="D5" s="58"/>
      <c r="E5" s="58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31</v>
      </c>
      <c r="E7" s="22">
        <v>116224.64</v>
      </c>
      <c r="G7" s="20"/>
    </row>
    <row r="8" spans="1:7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32</v>
      </c>
      <c r="E8" s="22">
        <v>5210.34</v>
      </c>
      <c r="G8" s="20"/>
    </row>
    <row r="9" spans="1:7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33</v>
      </c>
      <c r="E9" s="22">
        <v>18870.2</v>
      </c>
      <c r="G9" s="20"/>
    </row>
    <row r="10" spans="1:7" s="2" customFormat="1" ht="33.75" customHeight="1" x14ac:dyDescent="0.25">
      <c r="A10" s="7" t="s">
        <v>2</v>
      </c>
      <c r="B10" s="10"/>
      <c r="C10" s="5"/>
      <c r="D10" s="11" t="s">
        <v>34</v>
      </c>
      <c r="E10" s="22">
        <v>0</v>
      </c>
      <c r="G10" s="20"/>
    </row>
    <row r="11" spans="1:7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35</v>
      </c>
      <c r="E11" s="22">
        <v>0</v>
      </c>
      <c r="G11" s="20"/>
    </row>
    <row r="12" spans="1:7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G12" s="20"/>
    </row>
    <row r="13" spans="1:7" s="2" customFormat="1" ht="40.5" customHeight="1" x14ac:dyDescent="0.25">
      <c r="A13" s="7"/>
      <c r="B13" s="13"/>
      <c r="C13" s="5"/>
      <c r="D13" s="11"/>
      <c r="E13" s="22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3">
        <f>SUM(E7:E13)</f>
        <v>140641.18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543" priority="6">
      <formula>MOD(ROW(),2)=0</formula>
    </cfRule>
  </conditionalFormatting>
  <conditionalFormatting sqref="E10:E14 E7:E8">
    <cfRule type="expression" dxfId="542" priority="4">
      <formula>MOD(ROW(),2)=0</formula>
    </cfRule>
    <cfRule type="expression" dxfId="541" priority="5">
      <formula>MOD(ROW(),2)=1</formula>
    </cfRule>
  </conditionalFormatting>
  <conditionalFormatting sqref="A9:D9">
    <cfRule type="expression" dxfId="540" priority="3">
      <formula>MOD(ROW(),2)=0</formula>
    </cfRule>
  </conditionalFormatting>
  <conditionalFormatting sqref="E9">
    <cfRule type="expression" dxfId="539" priority="1">
      <formula>MOD(ROW(),2)=0</formula>
    </cfRule>
    <cfRule type="expression" dxfId="538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topLeftCell="A9" workbookViewId="0">
      <selection activeCell="D15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55" t="s">
        <v>192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193</v>
      </c>
      <c r="E7" s="22">
        <v>156086.44</v>
      </c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194</v>
      </c>
      <c r="E8" s="22">
        <v>7328.15</v>
      </c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195</v>
      </c>
      <c r="E9" s="22">
        <v>25248.67</v>
      </c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196</v>
      </c>
      <c r="E10" s="22">
        <v>20400</v>
      </c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197</v>
      </c>
      <c r="E11" s="22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420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209483.26</v>
      </c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57" priority="6">
      <formula>MOD(ROW(),2)=0</formula>
    </cfRule>
  </conditionalFormatting>
  <conditionalFormatting sqref="E10:E14 E7:E8">
    <cfRule type="expression" dxfId="56" priority="4">
      <formula>MOD(ROW(),2)=0</formula>
    </cfRule>
    <cfRule type="expression" dxfId="55" priority="5">
      <formula>MOD(ROW(),2)=1</formula>
    </cfRule>
  </conditionalFormatting>
  <conditionalFormatting sqref="A9:D9">
    <cfRule type="expression" dxfId="54" priority="3">
      <formula>MOD(ROW(),2)=0</formula>
    </cfRule>
  </conditionalFormatting>
  <conditionalFormatting sqref="E9">
    <cfRule type="expression" dxfId="53" priority="1">
      <formula>MOD(ROW(),2)=0</formula>
    </cfRule>
    <cfRule type="expression" dxfId="52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workbookViewId="0">
      <selection activeCell="H3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56" t="s">
        <v>204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F6" s="2" t="s">
        <v>198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199</v>
      </c>
      <c r="E7" s="22">
        <v>155936.82999999999</v>
      </c>
      <c r="F7" s="20"/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200</v>
      </c>
      <c r="E8" s="22">
        <v>6751.21</v>
      </c>
      <c r="F8" s="20"/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201</v>
      </c>
      <c r="E9" s="22">
        <v>25203.21</v>
      </c>
      <c r="F9" s="20"/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202</v>
      </c>
      <c r="E10" s="22"/>
      <c r="F10" s="20"/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203</v>
      </c>
      <c r="E11" s="22"/>
      <c r="F11" s="20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420</v>
      </c>
      <c r="F12" s="20">
        <v>420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  <c r="F13" s="20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188311.24999999997</v>
      </c>
      <c r="F14" s="20"/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39" priority="6">
      <formula>MOD(ROW(),2)=0</formula>
    </cfRule>
  </conditionalFormatting>
  <conditionalFormatting sqref="E10:E14 E7:E8">
    <cfRule type="expression" dxfId="38" priority="4">
      <formula>MOD(ROW(),2)=0</formula>
    </cfRule>
    <cfRule type="expression" dxfId="37" priority="5">
      <formula>MOD(ROW(),2)=1</formula>
    </cfRule>
  </conditionalFormatting>
  <conditionalFormatting sqref="A9:D9">
    <cfRule type="expression" dxfId="36" priority="3">
      <formula>MOD(ROW(),2)=0</formula>
    </cfRule>
  </conditionalFormatting>
  <conditionalFormatting sqref="E9">
    <cfRule type="expression" dxfId="35" priority="1">
      <formula>MOD(ROW(),2)=0</formula>
    </cfRule>
    <cfRule type="expression" dxfId="34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6"/>
  <sheetViews>
    <sheetView tabSelected="1" workbookViewId="0">
      <selection activeCell="G10" sqref="G10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9" style="1"/>
    <col min="8" max="9" width="13.42578125" style="1" bestFit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9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9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9" ht="44.1" customHeight="1" x14ac:dyDescent="0.25">
      <c r="A4" s="57" t="s">
        <v>205</v>
      </c>
      <c r="B4" s="9"/>
      <c r="C4" s="9"/>
      <c r="D4" s="9"/>
      <c r="E4" s="9"/>
    </row>
    <row r="5" spans="1:9" ht="44.1" customHeight="1" x14ac:dyDescent="0.25">
      <c r="A5" s="58" t="s">
        <v>9</v>
      </c>
      <c r="B5" s="58"/>
      <c r="C5" s="58"/>
      <c r="D5" s="58"/>
      <c r="E5" s="58"/>
    </row>
    <row r="6" spans="1:9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F6" s="2" t="s">
        <v>198</v>
      </c>
      <c r="H6" s="37"/>
    </row>
    <row r="7" spans="1:9" s="2" customFormat="1" ht="33.75" customHeight="1" x14ac:dyDescent="0.25">
      <c r="A7" s="7" t="s">
        <v>2</v>
      </c>
      <c r="B7" s="10"/>
      <c r="C7" s="5"/>
      <c r="D7" s="11" t="s">
        <v>206</v>
      </c>
      <c r="E7" s="22">
        <v>150052.19</v>
      </c>
      <c r="F7" s="20"/>
    </row>
    <row r="8" spans="1:9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207</v>
      </c>
      <c r="E8" s="22">
        <v>887.91</v>
      </c>
      <c r="F8" s="20"/>
      <c r="H8" s="37"/>
    </row>
    <row r="9" spans="1:9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208</v>
      </c>
      <c r="E9" s="22">
        <v>24645.57</v>
      </c>
      <c r="F9" s="20"/>
      <c r="H9" s="37"/>
    </row>
    <row r="10" spans="1:9" s="2" customFormat="1" ht="33.75" customHeight="1" x14ac:dyDescent="0.25">
      <c r="A10" s="7" t="s">
        <v>2</v>
      </c>
      <c r="B10" s="10"/>
      <c r="C10" s="5"/>
      <c r="D10" s="11" t="s">
        <v>209</v>
      </c>
      <c r="E10" s="22"/>
      <c r="F10" s="20"/>
      <c r="H10" s="37"/>
    </row>
    <row r="11" spans="1:9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210</v>
      </c>
      <c r="E11" s="22"/>
      <c r="F11" s="20"/>
      <c r="I11" s="37"/>
    </row>
    <row r="12" spans="1:9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420</v>
      </c>
      <c r="F12" s="20">
        <v>420</v>
      </c>
      <c r="H12" s="37"/>
    </row>
    <row r="13" spans="1:9" s="2" customFormat="1" ht="40.5" customHeight="1" x14ac:dyDescent="0.25">
      <c r="A13" s="7"/>
      <c r="B13" s="13"/>
      <c r="C13" s="5"/>
      <c r="D13" s="11"/>
      <c r="E13" s="22"/>
      <c r="F13" s="20"/>
    </row>
    <row r="14" spans="1:9" s="2" customFormat="1" ht="40.5" customHeight="1" x14ac:dyDescent="0.25">
      <c r="A14" s="14" t="s">
        <v>4</v>
      </c>
      <c r="B14" s="15"/>
      <c r="C14" s="16"/>
      <c r="D14" s="16"/>
      <c r="E14" s="23">
        <f>SUM(E7:E13)</f>
        <v>176005.67</v>
      </c>
      <c r="F14" s="20"/>
      <c r="H14" s="37"/>
    </row>
    <row r="15" spans="1:9" s="2" customFormat="1" ht="40.5" customHeight="1" x14ac:dyDescent="0.25">
      <c r="A15" s="8"/>
      <c r="B15" s="8"/>
      <c r="C15" s="8"/>
      <c r="D15" s="8"/>
      <c r="E15" s="8"/>
    </row>
    <row r="16" spans="1:9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1:E1"/>
    <mergeCell ref="A2:B2"/>
    <mergeCell ref="D2:E2"/>
    <mergeCell ref="A3:B3"/>
    <mergeCell ref="D3:E3"/>
    <mergeCell ref="A5:E5"/>
  </mergeCells>
  <conditionalFormatting sqref="A12:A13 C12:D13 A10:D11 A14:D14 A7:D8">
    <cfRule type="expression" dxfId="19" priority="6">
      <formula>MOD(ROW(),2)=0</formula>
    </cfRule>
  </conditionalFormatting>
  <conditionalFormatting sqref="E10:E14 E7:E8">
    <cfRule type="expression" dxfId="18" priority="4">
      <formula>MOD(ROW(),2)=0</formula>
    </cfRule>
    <cfRule type="expression" dxfId="17" priority="5">
      <formula>MOD(ROW(),2)=1</formula>
    </cfRule>
  </conditionalFormatting>
  <conditionalFormatting sqref="A9:D9">
    <cfRule type="expression" dxfId="16" priority="3">
      <formula>MOD(ROW(),2)=0</formula>
    </cfRule>
  </conditionalFormatting>
  <conditionalFormatting sqref="E9">
    <cfRule type="expression" dxfId="15" priority="1">
      <formula>MOD(ROW(),2)=0</formula>
    </cfRule>
    <cfRule type="expression" dxfId="14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G46"/>
  <sheetViews>
    <sheetView topLeftCell="A2" workbookViewId="0">
      <selection activeCell="E12" sqref="E12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7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7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7" ht="44.1" customHeight="1" x14ac:dyDescent="0.25">
      <c r="A4" s="28" t="s">
        <v>36</v>
      </c>
      <c r="B4" s="9"/>
      <c r="C4" s="9"/>
      <c r="D4" s="9"/>
      <c r="E4" s="9"/>
    </row>
    <row r="5" spans="1:7" ht="44.1" customHeight="1" x14ac:dyDescent="0.25">
      <c r="A5" s="58" t="s">
        <v>9</v>
      </c>
      <c r="B5" s="58"/>
      <c r="C5" s="58"/>
      <c r="D5" s="58"/>
      <c r="E5" s="58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37</v>
      </c>
      <c r="E7" s="22">
        <v>108982.11</v>
      </c>
      <c r="G7" s="20"/>
    </row>
    <row r="8" spans="1:7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38</v>
      </c>
      <c r="E8" s="22">
        <v>5852.48</v>
      </c>
      <c r="G8" s="20"/>
    </row>
    <row r="9" spans="1:7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39</v>
      </c>
      <c r="E9" s="22">
        <v>22691.9</v>
      </c>
      <c r="G9" s="20"/>
    </row>
    <row r="10" spans="1:7" s="2" customFormat="1" ht="33.75" customHeight="1" x14ac:dyDescent="0.25">
      <c r="A10" s="7" t="s">
        <v>2</v>
      </c>
      <c r="B10" s="10"/>
      <c r="C10" s="5"/>
      <c r="D10" s="11" t="s">
        <v>40</v>
      </c>
      <c r="E10" s="22">
        <v>7382.88</v>
      </c>
      <c r="G10" s="20"/>
    </row>
    <row r="11" spans="1:7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41</v>
      </c>
      <c r="E11" s="22" t="s">
        <v>48</v>
      </c>
      <c r="G11" s="20"/>
    </row>
    <row r="12" spans="1:7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G12" s="20"/>
    </row>
    <row r="13" spans="1:7" s="2" customFormat="1" ht="40.5" customHeight="1" x14ac:dyDescent="0.25">
      <c r="A13" s="7"/>
      <c r="B13" s="13"/>
      <c r="C13" s="5"/>
      <c r="D13" s="11"/>
      <c r="E13" s="22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3">
        <f>SUM(E7:E13)</f>
        <v>145245.37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525" priority="6">
      <formula>MOD(ROW(),2)=0</formula>
    </cfRule>
  </conditionalFormatting>
  <conditionalFormatting sqref="E10:E14 E7:E8">
    <cfRule type="expression" dxfId="524" priority="4">
      <formula>MOD(ROW(),2)=0</formula>
    </cfRule>
    <cfRule type="expression" dxfId="523" priority="5">
      <formula>MOD(ROW(),2)=1</formula>
    </cfRule>
  </conditionalFormatting>
  <conditionalFormatting sqref="A9:D9">
    <cfRule type="expression" dxfId="522" priority="3">
      <formula>MOD(ROW(),2)=0</formula>
    </cfRule>
  </conditionalFormatting>
  <conditionalFormatting sqref="E9">
    <cfRule type="expression" dxfId="521" priority="1">
      <formula>MOD(ROW(),2)=0</formula>
    </cfRule>
    <cfRule type="expression" dxfId="520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G46"/>
  <sheetViews>
    <sheetView workbookViewId="0">
      <selection activeCell="G5" sqref="G5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7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7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7" ht="44.1" customHeight="1" x14ac:dyDescent="0.25">
      <c r="A4" s="29" t="s">
        <v>42</v>
      </c>
      <c r="B4" s="9"/>
      <c r="C4" s="9"/>
      <c r="D4" s="9"/>
      <c r="E4" s="9"/>
    </row>
    <row r="5" spans="1:7" ht="44.1" customHeight="1" x14ac:dyDescent="0.25">
      <c r="A5" s="58" t="s">
        <v>9</v>
      </c>
      <c r="B5" s="58"/>
      <c r="C5" s="58"/>
      <c r="D5" s="58"/>
      <c r="E5" s="58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43</v>
      </c>
      <c r="E7" s="22">
        <v>140164.76</v>
      </c>
      <c r="G7" s="20"/>
    </row>
    <row r="8" spans="1:7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44</v>
      </c>
      <c r="E8" s="22">
        <v>5463.33</v>
      </c>
      <c r="G8" s="20"/>
    </row>
    <row r="9" spans="1:7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45</v>
      </c>
      <c r="E9" s="22">
        <v>22822.06</v>
      </c>
      <c r="G9" s="20"/>
    </row>
    <row r="10" spans="1:7" s="2" customFormat="1" ht="33.75" customHeight="1" x14ac:dyDescent="0.25">
      <c r="A10" s="7" t="s">
        <v>2</v>
      </c>
      <c r="B10" s="10"/>
      <c r="C10" s="5"/>
      <c r="D10" s="11" t="s">
        <v>46</v>
      </c>
      <c r="E10" s="22">
        <v>0</v>
      </c>
      <c r="G10" s="20"/>
    </row>
    <row r="11" spans="1:7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47</v>
      </c>
      <c r="E11" s="22">
        <v>0</v>
      </c>
      <c r="G11" s="20"/>
    </row>
    <row r="12" spans="1:7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G12" s="20"/>
    </row>
    <row r="13" spans="1:7" s="2" customFormat="1" ht="40.5" customHeight="1" x14ac:dyDescent="0.25">
      <c r="A13" s="7"/>
      <c r="B13" s="13"/>
      <c r="C13" s="5"/>
      <c r="D13" s="11"/>
      <c r="E13" s="22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3">
        <f>SUM(E7:E13)</f>
        <v>168786.15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507" priority="6">
      <formula>MOD(ROW(),2)=0</formula>
    </cfRule>
  </conditionalFormatting>
  <conditionalFormatting sqref="E10:E14 E7:E8">
    <cfRule type="expression" dxfId="506" priority="4">
      <formula>MOD(ROW(),2)=0</formula>
    </cfRule>
    <cfRule type="expression" dxfId="505" priority="5">
      <formula>MOD(ROW(),2)=1</formula>
    </cfRule>
  </conditionalFormatting>
  <conditionalFormatting sqref="A9:D9">
    <cfRule type="expression" dxfId="504" priority="3">
      <formula>MOD(ROW(),2)=0</formula>
    </cfRule>
  </conditionalFormatting>
  <conditionalFormatting sqref="E9">
    <cfRule type="expression" dxfId="503" priority="1">
      <formula>MOD(ROW(),2)=0</formula>
    </cfRule>
    <cfRule type="expression" dxfId="502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G46"/>
  <sheetViews>
    <sheetView workbookViewId="0">
      <selection activeCell="C17" sqref="C17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7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7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7" ht="44.1" customHeight="1" x14ac:dyDescent="0.25">
      <c r="A4" s="30" t="s">
        <v>49</v>
      </c>
      <c r="B4" s="9"/>
      <c r="C4" s="9"/>
      <c r="D4" s="9"/>
      <c r="E4" s="9"/>
    </row>
    <row r="5" spans="1:7" ht="44.1" customHeight="1" x14ac:dyDescent="0.25">
      <c r="A5" s="58" t="s">
        <v>9</v>
      </c>
      <c r="B5" s="58"/>
      <c r="C5" s="58"/>
      <c r="D5" s="58"/>
      <c r="E5" s="58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50</v>
      </c>
      <c r="E7" s="22">
        <v>141747.89000000001</v>
      </c>
      <c r="G7" s="20"/>
    </row>
    <row r="8" spans="1:7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51</v>
      </c>
      <c r="E8" s="22">
        <v>6156.78</v>
      </c>
      <c r="G8" s="20"/>
    </row>
    <row r="9" spans="1:7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52</v>
      </c>
      <c r="E9" s="22">
        <v>23039.81</v>
      </c>
      <c r="G9" s="20"/>
    </row>
    <row r="10" spans="1:7" s="2" customFormat="1" ht="33.75" customHeight="1" x14ac:dyDescent="0.25">
      <c r="A10" s="7" t="s">
        <v>2</v>
      </c>
      <c r="B10" s="10"/>
      <c r="C10" s="5"/>
      <c r="D10" s="11" t="s">
        <v>53</v>
      </c>
      <c r="E10" s="22">
        <v>17400</v>
      </c>
      <c r="G10" s="20"/>
    </row>
    <row r="11" spans="1:7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54</v>
      </c>
      <c r="E11" s="22"/>
      <c r="G11" s="20"/>
    </row>
    <row r="12" spans="1:7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  <c r="G12" s="20"/>
    </row>
    <row r="13" spans="1:7" s="2" customFormat="1" ht="40.5" customHeight="1" x14ac:dyDescent="0.25">
      <c r="A13" s="7"/>
      <c r="B13" s="13"/>
      <c r="C13" s="5"/>
      <c r="D13" s="11"/>
      <c r="E13" s="22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3">
        <f>SUM(E7:E13)</f>
        <v>188680.48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489" priority="6">
      <formula>MOD(ROW(),2)=0</formula>
    </cfRule>
  </conditionalFormatting>
  <conditionalFormatting sqref="E10:E14 E7:E8">
    <cfRule type="expression" dxfId="488" priority="4">
      <formula>MOD(ROW(),2)=0</formula>
    </cfRule>
    <cfRule type="expression" dxfId="487" priority="5">
      <formula>MOD(ROW(),2)=1</formula>
    </cfRule>
  </conditionalFormatting>
  <conditionalFormatting sqref="A9:D9">
    <cfRule type="expression" dxfId="486" priority="3">
      <formula>MOD(ROW(),2)=0</formula>
    </cfRule>
  </conditionalFormatting>
  <conditionalFormatting sqref="E9">
    <cfRule type="expression" dxfId="485" priority="1">
      <formula>MOD(ROW(),2)=0</formula>
    </cfRule>
    <cfRule type="expression" dxfId="484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F46"/>
  <sheetViews>
    <sheetView workbookViewId="0">
      <selection activeCell="A4" sqref="A4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6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6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6" ht="44.1" customHeight="1" x14ac:dyDescent="0.25">
      <c r="A4" s="31" t="s">
        <v>60</v>
      </c>
      <c r="B4" s="9"/>
      <c r="C4" s="9"/>
      <c r="D4" s="9"/>
      <c r="E4" s="9"/>
    </row>
    <row r="5" spans="1:6" ht="44.1" customHeight="1" x14ac:dyDescent="0.25">
      <c r="A5" s="58" t="s">
        <v>9</v>
      </c>
      <c r="B5" s="58"/>
      <c r="C5" s="58"/>
      <c r="D5" s="58"/>
      <c r="E5" s="5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</row>
    <row r="7" spans="1:6" s="2" customFormat="1" ht="33.75" customHeight="1" x14ac:dyDescent="0.25">
      <c r="A7" s="7" t="s">
        <v>2</v>
      </c>
      <c r="B7" s="10"/>
      <c r="C7" s="5"/>
      <c r="D7" s="11" t="s">
        <v>55</v>
      </c>
      <c r="E7" s="22">
        <v>143549.37</v>
      </c>
    </row>
    <row r="8" spans="1:6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56</v>
      </c>
      <c r="E8" s="22">
        <v>4935.7700000000004</v>
      </c>
    </row>
    <row r="9" spans="1:6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57</v>
      </c>
      <c r="E9" s="22">
        <v>23315.14</v>
      </c>
    </row>
    <row r="10" spans="1:6" s="2" customFormat="1" ht="33.75" customHeight="1" x14ac:dyDescent="0.25">
      <c r="A10" s="7" t="s">
        <v>2</v>
      </c>
      <c r="B10" s="10"/>
      <c r="C10" s="5"/>
      <c r="D10" s="11" t="s">
        <v>58</v>
      </c>
      <c r="E10" s="22">
        <v>0</v>
      </c>
    </row>
    <row r="11" spans="1:6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59</v>
      </c>
      <c r="E11" s="22">
        <v>0</v>
      </c>
    </row>
    <row r="12" spans="1:6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6" s="2" customFormat="1" ht="40.5" customHeight="1" x14ac:dyDescent="0.25">
      <c r="A13" s="7"/>
      <c r="B13" s="13"/>
      <c r="C13" s="5"/>
      <c r="D13" s="11"/>
      <c r="E13" s="22"/>
    </row>
    <row r="14" spans="1:6" s="2" customFormat="1" ht="40.5" customHeight="1" x14ac:dyDescent="0.25">
      <c r="A14" s="14" t="s">
        <v>4</v>
      </c>
      <c r="B14" s="15"/>
      <c r="C14" s="16"/>
      <c r="D14" s="16"/>
      <c r="E14" s="23">
        <f>SUM(E7:E13)</f>
        <v>172136.27999999997</v>
      </c>
    </row>
    <row r="15" spans="1:6" s="2" customFormat="1" ht="40.5" customHeight="1" x14ac:dyDescent="0.25">
      <c r="A15" s="8"/>
      <c r="B15" s="8"/>
      <c r="C15" s="8"/>
      <c r="D15" s="8"/>
      <c r="E15" s="8"/>
    </row>
    <row r="16" spans="1:6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471" priority="6">
      <formula>MOD(ROW(),2)=0</formula>
    </cfRule>
  </conditionalFormatting>
  <conditionalFormatting sqref="E10:E14 E7:E8">
    <cfRule type="expression" dxfId="470" priority="4">
      <formula>MOD(ROW(),2)=0</formula>
    </cfRule>
    <cfRule type="expression" dxfId="469" priority="5">
      <formula>MOD(ROW(),2)=1</formula>
    </cfRule>
  </conditionalFormatting>
  <conditionalFormatting sqref="A9:D9">
    <cfRule type="expression" dxfId="468" priority="3">
      <formula>MOD(ROW(),2)=0</formula>
    </cfRule>
  </conditionalFormatting>
  <conditionalFormatting sqref="E9">
    <cfRule type="expression" dxfId="467" priority="1">
      <formula>MOD(ROW(),2)=0</formula>
    </cfRule>
    <cfRule type="expression" dxfId="466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F46"/>
  <sheetViews>
    <sheetView workbookViewId="0">
      <selection activeCell="G7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6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6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6" ht="44.1" customHeight="1" x14ac:dyDescent="0.25">
      <c r="A4" s="32" t="s">
        <v>61</v>
      </c>
      <c r="B4" s="9"/>
      <c r="C4" s="9"/>
      <c r="D4" s="9"/>
      <c r="E4" s="9"/>
    </row>
    <row r="5" spans="1:6" ht="44.1" customHeight="1" x14ac:dyDescent="0.25">
      <c r="A5" s="58" t="s">
        <v>9</v>
      </c>
      <c r="B5" s="58"/>
      <c r="C5" s="58"/>
      <c r="D5" s="58"/>
      <c r="E5" s="5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</row>
    <row r="7" spans="1:6" s="2" customFormat="1" ht="33.75" customHeight="1" x14ac:dyDescent="0.25">
      <c r="A7" s="7" t="s">
        <v>2</v>
      </c>
      <c r="B7" s="10"/>
      <c r="C7" s="5"/>
      <c r="D7" s="11" t="s">
        <v>62</v>
      </c>
      <c r="E7" s="22">
        <v>133457.19</v>
      </c>
    </row>
    <row r="8" spans="1:6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63</v>
      </c>
      <c r="E8" s="22">
        <v>767.55</v>
      </c>
    </row>
    <row r="9" spans="1:6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64</v>
      </c>
      <c r="E9" s="22">
        <v>21718.43</v>
      </c>
    </row>
    <row r="10" spans="1:6" s="2" customFormat="1" ht="33.75" customHeight="1" x14ac:dyDescent="0.25">
      <c r="A10" s="7" t="s">
        <v>2</v>
      </c>
      <c r="B10" s="10"/>
      <c r="C10" s="5"/>
      <c r="D10" s="11" t="s">
        <v>65</v>
      </c>
      <c r="E10" s="22">
        <v>0</v>
      </c>
    </row>
    <row r="11" spans="1:6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66</v>
      </c>
      <c r="E11" s="22">
        <v>0</v>
      </c>
    </row>
    <row r="12" spans="1:6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6" s="2" customFormat="1" ht="40.5" customHeight="1" x14ac:dyDescent="0.25">
      <c r="A13" s="7"/>
      <c r="B13" s="13"/>
      <c r="C13" s="5"/>
      <c r="D13" s="11"/>
      <c r="E13" s="22"/>
    </row>
    <row r="14" spans="1:6" s="2" customFormat="1" ht="40.5" customHeight="1" x14ac:dyDescent="0.25">
      <c r="A14" s="14" t="s">
        <v>4</v>
      </c>
      <c r="B14" s="15"/>
      <c r="C14" s="16"/>
      <c r="D14" s="16"/>
      <c r="E14" s="23">
        <f>SUM(E7:E13)</f>
        <v>156279.16999999998</v>
      </c>
    </row>
    <row r="15" spans="1:6" s="2" customFormat="1" ht="40.5" customHeight="1" x14ac:dyDescent="0.25">
      <c r="A15" s="8"/>
      <c r="B15" s="8"/>
      <c r="C15" s="8"/>
      <c r="D15" s="8"/>
      <c r="E15" s="8"/>
    </row>
    <row r="16" spans="1:6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453" priority="6">
      <formula>MOD(ROW(),2)=0</formula>
    </cfRule>
  </conditionalFormatting>
  <conditionalFormatting sqref="E10:E14 E7:E8">
    <cfRule type="expression" dxfId="452" priority="4">
      <formula>MOD(ROW(),2)=0</formula>
    </cfRule>
    <cfRule type="expression" dxfId="451" priority="5">
      <formula>MOD(ROW(),2)=1</formula>
    </cfRule>
  </conditionalFormatting>
  <conditionalFormatting sqref="A9:D9">
    <cfRule type="expression" dxfId="450" priority="3">
      <formula>MOD(ROW(),2)=0</formula>
    </cfRule>
  </conditionalFormatting>
  <conditionalFormatting sqref="E9">
    <cfRule type="expression" dxfId="449" priority="1">
      <formula>MOD(ROW(),2)=0</formula>
    </cfRule>
    <cfRule type="expression" dxfId="448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F46"/>
  <sheetViews>
    <sheetView workbookViewId="0">
      <selection activeCell="H4" sqref="A1:XFD1048576"/>
    </sheetView>
  </sheetViews>
  <sheetFormatPr defaultColWidth="9" defaultRowHeight="12.75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59" t="s">
        <v>12</v>
      </c>
      <c r="B1" s="59"/>
      <c r="C1" s="59"/>
      <c r="D1" s="59"/>
      <c r="E1" s="59"/>
      <c r="F1" s="3"/>
    </row>
    <row r="2" spans="1:6" ht="37.5" customHeight="1" thickTop="1" x14ac:dyDescent="0.25">
      <c r="A2" s="60" t="s">
        <v>14</v>
      </c>
      <c r="B2" s="60"/>
      <c r="C2" s="24" t="s">
        <v>15</v>
      </c>
      <c r="D2" s="62" t="s">
        <v>17</v>
      </c>
      <c r="E2" s="62"/>
      <c r="F2" s="4"/>
    </row>
    <row r="3" spans="1:6" ht="47.25" customHeight="1" x14ac:dyDescent="0.25">
      <c r="A3" s="61" t="s">
        <v>13</v>
      </c>
      <c r="B3" s="61"/>
      <c r="C3" s="25" t="s">
        <v>16</v>
      </c>
      <c r="D3" s="63" t="s">
        <v>18</v>
      </c>
      <c r="E3" s="63"/>
      <c r="F3" s="4"/>
    </row>
    <row r="4" spans="1:6" ht="44.1" customHeight="1" x14ac:dyDescent="0.25">
      <c r="A4" s="33" t="s">
        <v>67</v>
      </c>
      <c r="B4" s="9"/>
      <c r="C4" s="9"/>
      <c r="D4" s="9"/>
      <c r="E4" s="9"/>
    </row>
    <row r="5" spans="1:6" ht="44.1" customHeight="1" x14ac:dyDescent="0.25">
      <c r="A5" s="58" t="s">
        <v>9</v>
      </c>
      <c r="B5" s="58"/>
      <c r="C5" s="58"/>
      <c r="D5" s="58"/>
      <c r="E5" s="5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</row>
    <row r="7" spans="1:6" s="2" customFormat="1" ht="33.75" customHeight="1" x14ac:dyDescent="0.25">
      <c r="A7" s="7" t="s">
        <v>2</v>
      </c>
      <c r="B7" s="10"/>
      <c r="C7" s="5"/>
      <c r="D7" s="11" t="s">
        <v>68</v>
      </c>
      <c r="E7" s="22">
        <v>132112.31</v>
      </c>
    </row>
    <row r="8" spans="1:6" s="2" customFormat="1" ht="33.75" customHeight="1" x14ac:dyDescent="0.25">
      <c r="A8" s="7" t="s">
        <v>2</v>
      </c>
      <c r="B8" s="10" t="s">
        <v>11</v>
      </c>
      <c r="C8" s="5" t="s">
        <v>11</v>
      </c>
      <c r="D8" s="11" t="s">
        <v>69</v>
      </c>
      <c r="E8" s="22">
        <v>2338.1999999999998</v>
      </c>
    </row>
    <row r="9" spans="1:6" s="2" customFormat="1" ht="33.75" customHeight="1" x14ac:dyDescent="0.25">
      <c r="A9" s="7" t="s">
        <v>2</v>
      </c>
      <c r="B9" s="10" t="s">
        <v>11</v>
      </c>
      <c r="C9" s="5" t="s">
        <v>11</v>
      </c>
      <c r="D9" s="5" t="s">
        <v>70</v>
      </c>
      <c r="E9" s="22">
        <v>21635.37</v>
      </c>
    </row>
    <row r="10" spans="1:6" s="2" customFormat="1" ht="33.75" customHeight="1" x14ac:dyDescent="0.25">
      <c r="A10" s="7" t="s">
        <v>2</v>
      </c>
      <c r="B10" s="10"/>
      <c r="C10" s="5"/>
      <c r="D10" s="11" t="s">
        <v>71</v>
      </c>
      <c r="E10" s="22">
        <v>2082.88</v>
      </c>
    </row>
    <row r="11" spans="1:6" s="2" customFormat="1" ht="33.75" customHeight="1" x14ac:dyDescent="0.25">
      <c r="A11" s="7" t="s">
        <v>2</v>
      </c>
      <c r="B11" s="10" t="str">
        <f t="array" ref="B11">IFERROR(INDEX(#REF!,SMALL(IF(#REF!=rngInvoice,ROW(#REF!)-ROW(#REF!)), ROW(6:6)), MATCH($B$6,#REF!, 0)),"")</f>
        <v/>
      </c>
      <c r="C11" s="5" t="str">
        <f t="array" ref="C11">IFERROR(INDEX(#REF!,SMALL(IF(#REF!=rngInvoice,ROW(#REF!)-ROW(#REF!)), ROW(6:6)), MATCH($C$6,#REF!, 0)),"")</f>
        <v/>
      </c>
      <c r="D11" s="11" t="s">
        <v>72</v>
      </c>
      <c r="E11" s="22">
        <v>0</v>
      </c>
    </row>
    <row r="12" spans="1:6" s="2" customFormat="1" ht="72" customHeight="1" x14ac:dyDescent="0.25">
      <c r="A12" s="7" t="s">
        <v>19</v>
      </c>
      <c r="B12" s="18"/>
      <c r="C12" s="5"/>
      <c r="D12" s="11" t="s">
        <v>20</v>
      </c>
      <c r="E12" s="22">
        <v>336</v>
      </c>
    </row>
    <row r="13" spans="1:6" s="2" customFormat="1" ht="40.5" customHeight="1" x14ac:dyDescent="0.25">
      <c r="A13" s="7"/>
      <c r="B13" s="13"/>
      <c r="C13" s="5"/>
      <c r="D13" s="11"/>
      <c r="E13" s="22"/>
    </row>
    <row r="14" spans="1:6" s="2" customFormat="1" ht="40.5" customHeight="1" x14ac:dyDescent="0.25">
      <c r="A14" s="14" t="s">
        <v>4</v>
      </c>
      <c r="B14" s="15"/>
      <c r="C14" s="16"/>
      <c r="D14" s="16"/>
      <c r="E14" s="23">
        <f>SUM(E7:E13)</f>
        <v>158504.76</v>
      </c>
    </row>
    <row r="15" spans="1:6" s="2" customFormat="1" ht="40.5" customHeight="1" x14ac:dyDescent="0.25">
      <c r="A15" s="8"/>
      <c r="B15" s="8"/>
      <c r="C15" s="8"/>
      <c r="D15" s="8"/>
      <c r="E15" s="8"/>
    </row>
    <row r="16" spans="1:6" s="2" customFormat="1" ht="40.5" customHeight="1" x14ac:dyDescent="0.25">
      <c r="A16" s="8"/>
      <c r="B16" s="8"/>
      <c r="C16" s="8"/>
      <c r="D16" s="8"/>
      <c r="E16" s="8"/>
    </row>
    <row r="17" spans="1:5" s="2" customFormat="1" ht="40.5" customHeight="1" x14ac:dyDescent="0.25">
      <c r="A17" s="8"/>
      <c r="B17" s="8"/>
      <c r="C17" s="8"/>
      <c r="D17" s="8"/>
      <c r="E17" s="8"/>
    </row>
    <row r="18" spans="1:5" s="2" customFormat="1" ht="40.5" customHeight="1" x14ac:dyDescent="0.25">
      <c r="A18" s="8"/>
      <c r="B18" s="8"/>
      <c r="C18" s="8"/>
      <c r="D18" s="8"/>
      <c r="E18" s="8"/>
    </row>
    <row r="19" spans="1:5" s="2" customFormat="1" ht="40.5" customHeight="1" x14ac:dyDescent="0.25">
      <c r="A19" s="8"/>
      <c r="B19" s="8"/>
      <c r="C19" s="8"/>
      <c r="D19" s="8"/>
      <c r="E19" s="8"/>
    </row>
    <row r="20" spans="1:5" s="2" customFormat="1" ht="40.5" customHeight="1" x14ac:dyDescent="0.25">
      <c r="A20" s="8"/>
      <c r="B20" s="8"/>
      <c r="C20" s="8"/>
      <c r="D20" s="8"/>
      <c r="E20" s="8"/>
    </row>
    <row r="21" spans="1:5" s="2" customFormat="1" ht="40.5" customHeight="1" x14ac:dyDescent="0.25">
      <c r="A21" s="8"/>
      <c r="B21" s="8"/>
      <c r="C21" s="8"/>
      <c r="D21" s="8"/>
      <c r="E21" s="8"/>
    </row>
    <row r="22" spans="1:5" s="2" customFormat="1" ht="40.5" customHeight="1" x14ac:dyDescent="0.25">
      <c r="A22" s="8"/>
      <c r="B22" s="8"/>
      <c r="C22" s="8"/>
      <c r="D22" s="8"/>
      <c r="E22" s="8"/>
    </row>
    <row r="23" spans="1:5" s="2" customFormat="1" ht="36.75" customHeight="1" x14ac:dyDescent="0.25">
      <c r="A23" s="8"/>
      <c r="B23" s="8"/>
      <c r="C23" s="8"/>
      <c r="D23" s="8"/>
      <c r="E23" s="8"/>
    </row>
    <row r="24" spans="1:5" s="2" customFormat="1" ht="48" customHeight="1" x14ac:dyDescent="0.25">
      <c r="A24" s="8"/>
      <c r="B24" s="8"/>
      <c r="C24" s="8"/>
      <c r="D24" s="8"/>
      <c r="E24" s="8"/>
    </row>
    <row r="25" spans="1:5" s="2" customFormat="1" ht="33.75" customHeight="1" x14ac:dyDescent="0.25">
      <c r="A25" s="8"/>
      <c r="B25" s="8"/>
      <c r="C25" s="8"/>
      <c r="D25" s="8"/>
      <c r="E25" s="8"/>
    </row>
    <row r="26" spans="1:5" s="2" customFormat="1" ht="33.75" customHeight="1" x14ac:dyDescent="0.25">
      <c r="A26" s="8"/>
      <c r="B26" s="8"/>
      <c r="C26" s="8"/>
      <c r="D26" s="8"/>
      <c r="E26" s="8"/>
    </row>
    <row r="27" spans="1:5" s="2" customFormat="1" ht="33.75" customHeight="1" x14ac:dyDescent="0.25">
      <c r="A27" s="8"/>
      <c r="B27" s="8"/>
      <c r="C27" s="8"/>
      <c r="D27" s="8"/>
      <c r="E27" s="8"/>
    </row>
    <row r="28" spans="1:5" s="2" customFormat="1" ht="85.5" customHeight="1" x14ac:dyDescent="0.25">
      <c r="A28" s="8"/>
      <c r="B28" s="8"/>
      <c r="C28" s="8"/>
      <c r="D28" s="8"/>
      <c r="E28" s="8"/>
    </row>
    <row r="29" spans="1:5" s="2" customFormat="1" ht="48.75" customHeight="1" x14ac:dyDescent="0.25">
      <c r="A29" s="8"/>
      <c r="B29" s="8"/>
      <c r="C29" s="8"/>
      <c r="D29" s="8"/>
      <c r="E29" s="8"/>
    </row>
    <row r="30" spans="1:5" s="2" customFormat="1" ht="51.75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77.2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62.25" customHeight="1" x14ac:dyDescent="0.25">
      <c r="A42" s="8"/>
      <c r="B42" s="8"/>
      <c r="C42" s="8"/>
      <c r="D42" s="8"/>
      <c r="E42" s="8"/>
    </row>
    <row r="43" spans="1:5" s="2" customFormat="1" ht="44.25" customHeight="1" x14ac:dyDescent="0.25">
      <c r="A43" s="8"/>
      <c r="B43" s="8"/>
      <c r="C43" s="8"/>
      <c r="D43" s="8"/>
      <c r="E43" s="8"/>
    </row>
    <row r="44" spans="1:5" s="2" customFormat="1" ht="79.5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17" customFormat="1" ht="33.950000000000003" customHeight="1" x14ac:dyDescent="0.25">
      <c r="A46" s="8"/>
      <c r="B46" s="8"/>
      <c r="C46" s="8"/>
      <c r="D46" s="8"/>
      <c r="E46" s="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2:A13 C12:D13 A10:D11 A14:D14 A7:D8">
    <cfRule type="expression" dxfId="435" priority="6">
      <formula>MOD(ROW(),2)=0</formula>
    </cfRule>
  </conditionalFormatting>
  <conditionalFormatting sqref="E10:E14 E7:E8">
    <cfRule type="expression" dxfId="434" priority="4">
      <formula>MOD(ROW(),2)=0</formula>
    </cfRule>
    <cfRule type="expression" dxfId="433" priority="5">
      <formula>MOD(ROW(),2)=1</formula>
    </cfRule>
  </conditionalFormatting>
  <conditionalFormatting sqref="A9:D9">
    <cfRule type="expression" dxfId="432" priority="3">
      <formula>MOD(ROW(),2)=0</formula>
    </cfRule>
  </conditionalFormatting>
  <conditionalFormatting sqref="E9">
    <cfRule type="expression" dxfId="431" priority="1">
      <formula>MOD(ROW(),2)=0</formula>
    </cfRule>
    <cfRule type="expression" dxfId="430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32</vt:i4>
      </vt:variant>
    </vt:vector>
  </HeadingPairs>
  <TitlesOfParts>
    <vt:vector size="32" baseType="lpstr">
      <vt:lpstr>SIJEČANJ_2024</vt:lpstr>
      <vt:lpstr>VELJAČA_2024</vt:lpstr>
      <vt:lpstr>OŽUJAK_2024</vt:lpstr>
      <vt:lpstr>TRAVANJ_2024</vt:lpstr>
      <vt:lpstr>SVIBANJ_2024</vt:lpstr>
      <vt:lpstr>LIPANJ_2024</vt:lpstr>
      <vt:lpstr>SRPANJ_2024</vt:lpstr>
      <vt:lpstr>KOLOVOZ_2024</vt:lpstr>
      <vt:lpstr>RUJAN_2024</vt:lpstr>
      <vt:lpstr>LISTOPAD_2024</vt:lpstr>
      <vt:lpstr>STUDENI_2024</vt:lpstr>
      <vt:lpstr>PROSINAC_2024</vt:lpstr>
      <vt:lpstr>SIJEČANJ_2025</vt:lpstr>
      <vt:lpstr>VELJAČA_2025</vt:lpstr>
      <vt:lpstr>OŽUJAK_2025</vt:lpstr>
      <vt:lpstr>TRAVANJ_2025</vt:lpstr>
      <vt:lpstr>SVIBANJ_2025</vt:lpstr>
      <vt:lpstr>LIPANJ_2025</vt:lpstr>
      <vt:lpstr>SRPANJ_2025</vt:lpstr>
      <vt:lpstr>KOLOVOZ_2025</vt:lpstr>
      <vt:lpstr>RUJAN_2025</vt:lpstr>
      <vt:lpstr>LISTOPAD_2025</vt:lpstr>
      <vt:lpstr>STUDENI_2025</vt:lpstr>
      <vt:lpstr>PROSINAC_2025</vt:lpstr>
      <vt:lpstr>SIJEČANJ_2026</vt:lpstr>
      <vt:lpstr>VELJAČA_2026</vt:lpstr>
      <vt:lpstr>OŽUJAK_2026</vt:lpstr>
      <vt:lpstr>TRAVANJ_2026</vt:lpstr>
      <vt:lpstr>SVIBANJ_2026</vt:lpstr>
      <vt:lpstr>LIPANJ_2026</vt:lpstr>
      <vt:lpstr>SRPANJ_2026</vt:lpstr>
      <vt:lpstr>KOLOVOZ_2026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Kristina</cp:lastModifiedBy>
  <cp:lastPrinted>2024-02-08T13:43:49Z</cp:lastPrinted>
  <dcterms:created xsi:type="dcterms:W3CDTF">2016-11-01T03:33:07Z</dcterms:created>
  <dcterms:modified xsi:type="dcterms:W3CDTF">2026-08-04T06:42:40Z</dcterms:modified>
</cp:coreProperties>
</file>